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4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68" i="1"/>
  <c r="Q70" l="1"/>
  <c r="Q68" s="1"/>
  <c r="J69"/>
  <c r="T70"/>
  <c r="S70"/>
  <c r="S69"/>
  <c r="R70"/>
  <c r="R69"/>
  <c r="Q69"/>
  <c r="P70"/>
  <c r="P69"/>
  <c r="O70"/>
  <c r="O68" s="1"/>
  <c r="O69"/>
  <c r="N69"/>
  <c r="M70"/>
  <c r="K69"/>
  <c r="J70"/>
  <c r="J68" s="1"/>
  <c r="I70"/>
  <c r="I69"/>
  <c r="I68" l="1"/>
  <c r="P68"/>
  <c r="S68"/>
  <c r="R68"/>
  <c r="T68"/>
</calcChain>
</file>

<file path=xl/sharedStrings.xml><?xml version="1.0" encoding="utf-8"?>
<sst xmlns="http://schemas.openxmlformats.org/spreadsheetml/2006/main" count="811" uniqueCount="65">
  <si>
    <t>Потребность в финансировании дорожной деятельности муниципальных образований на 2019-2030 годы</t>
  </si>
  <si>
    <t>Наименование объекта</t>
  </si>
  <si>
    <t>Предпологаемая дата реализации</t>
  </si>
  <si>
    <t>Вид финансирования (1)</t>
  </si>
  <si>
    <t>Вид работ (2)</t>
  </si>
  <si>
    <t>Протяженность дороги, км</t>
  </si>
  <si>
    <t>Стоимость объекта в ценах 2019 г., тыс.руб. (4)</t>
  </si>
  <si>
    <t>Обоснование приоритетности реализации объекта/ балл (5)</t>
  </si>
  <si>
    <t>№ п/п</t>
  </si>
  <si>
    <t>Автомобильная дорога «Дьяконово – Суджа – граница с Украиной» - Нижнее Гридино – Исаевский»</t>
  </si>
  <si>
    <t>Реконструкция</t>
  </si>
  <si>
    <t>до села</t>
  </si>
  <si>
    <t>46:02:000000:358</t>
  </si>
  <si>
    <t>Проезд по д. Малый Каменец Большесолдатского района Курской области</t>
  </si>
  <si>
    <t>Проезд по ул. Абессиняя в  д. Малый Каменец Большесолдатского района Курской области</t>
  </si>
  <si>
    <t>по селу</t>
  </si>
  <si>
    <t>строительство</t>
  </si>
  <si>
    <t>СОГЛАСОВАНО:</t>
  </si>
  <si>
    <t>УТВЕРЖДАЮ:</t>
  </si>
  <si>
    <t>Глава Большесолдатского района Курской области</t>
  </si>
  <si>
    <t>В.П. Зайцев</t>
  </si>
  <si>
    <t>ПСД</t>
  </si>
  <si>
    <t>СМР</t>
  </si>
  <si>
    <t>2019-2020</t>
  </si>
  <si>
    <t>Проезд по  х.Бердин Большесолдатского района Курской области</t>
  </si>
  <si>
    <t>Проезд по переулкам 1-й Парковый и 2-й Парковый в с. Любимовка Большесолдатского района Курской области</t>
  </si>
  <si>
    <t>Проезд по д. Шелеповка Большесолдатского района Курской области</t>
  </si>
  <si>
    <t>Проезд по д. Первомайская Большесолдатского района Курской области</t>
  </si>
  <si>
    <t>Проезд по ул. Садовая д. Щербочевка Большесолдатского района Курской области</t>
  </si>
  <si>
    <t xml:space="preserve">ПСД </t>
  </si>
  <si>
    <t>Проезд  по д. Дубрава Большесолдатского района Курской области</t>
  </si>
  <si>
    <t>Проезд по ул. Раздольная с. Любимовка Большесолдатского района Курской области</t>
  </si>
  <si>
    <t>-</t>
  </si>
  <si>
    <t>местный бюджет</t>
  </si>
  <si>
    <t>внебюджет</t>
  </si>
  <si>
    <t>обращения граждан/1</t>
  </si>
  <si>
    <t>реконструкция(строительство)</t>
  </si>
  <si>
    <t>Проезд по ул. Заречная и пер. Комсомольский с. Борщень Большесолдатского района Курской области</t>
  </si>
  <si>
    <t xml:space="preserve">по селу </t>
  </si>
  <si>
    <t>Проезд по ул. Соловьиная и Молодежная с. Махов Колодезь Большесолдатского района Курской области</t>
  </si>
  <si>
    <t>Проезд по ул.  Перькова д.Нижнее Гридино Большесолдатского района Курской области</t>
  </si>
  <si>
    <t>ВСЕГО:</t>
  </si>
  <si>
    <t>46-1-1-3-0085-19 от 21.05.2019; 46-1-00-61-19 от 22.05.2019</t>
  </si>
  <si>
    <t>, внебюджет</t>
  </si>
  <si>
    <t xml:space="preserve">Председатель Курской областной Думы </t>
  </si>
  <si>
    <t>Н.И. Жеребилов</t>
  </si>
  <si>
    <t>Проезд по д. Бирюковка Большесолдатского района Курской области</t>
  </si>
  <si>
    <t>2020-2022</t>
  </si>
  <si>
    <t>46-1-0278-19        11.12.2019г.</t>
  </si>
  <si>
    <t>46-1-1-3-0328-19      от 10.12.2019г</t>
  </si>
  <si>
    <t>2021-22</t>
  </si>
  <si>
    <t>Автомобильная дорога «Дьяконово – Суджа – граница с Украиной» - Борщень -Любимовка"-проезд д.Косторная»</t>
  </si>
  <si>
    <t>46:02:000000:520</t>
  </si>
  <si>
    <t>46:02:000000:429</t>
  </si>
  <si>
    <t xml:space="preserve">до села </t>
  </si>
  <si>
    <t>Проезд по д.1-е Мальцево Большесолдатского района Курской области</t>
  </si>
  <si>
    <t>Проезд д.Леоновка</t>
  </si>
  <si>
    <t>2021-2022</t>
  </si>
  <si>
    <t>46:02:000000:321     46:02:120501:378  46:02:120501:390</t>
  </si>
  <si>
    <t>Проезд по улицам  Центральная, Шевелевка, Ореховка, Гнездиловка, Котовка с. Любостань, ул.Фермерская д.Леоновка Большесолдатского района Курской области</t>
  </si>
  <si>
    <t>Проезд по д.Бочанка ул.Луговая</t>
  </si>
  <si>
    <t>Проезды по д.Извеково</t>
  </si>
  <si>
    <t xml:space="preserve">Предполагаемое финансирование по годам реализации , тыс.руб. </t>
  </si>
  <si>
    <t>Наличие положительного заключения государственной экспертизы (3)                                1</t>
  </si>
  <si>
    <t xml:space="preserve">      Кадастровый номер автомобильной дороги/кадастровый номер земельного участка под объектом</t>
  </si>
</sst>
</file>

<file path=xl/styles.xml><?xml version="1.0" encoding="utf-8"?>
<styleSheet xmlns="http://schemas.openxmlformats.org/spreadsheetml/2006/main">
  <numFmts count="1">
    <numFmt numFmtId="164" formatCode="mmm/yyyy"/>
  </numFmts>
  <fonts count="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/>
    <xf numFmtId="164" fontId="0" fillId="3" borderId="2" xfId="0" applyNumberFormat="1" applyFill="1" applyBorder="1" applyAlignment="1">
      <alignment horizontal="center" vertical="center"/>
    </xf>
    <xf numFmtId="0" fontId="0" fillId="2" borderId="2" xfId="0" applyFill="1" applyBorder="1"/>
    <xf numFmtId="49" fontId="0" fillId="2" borderId="2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49" fontId="0" fillId="3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2" borderId="2" xfId="0" applyNumberFormat="1" applyFill="1" applyBorder="1" applyAlignment="1">
      <alignment horizontal="center" vertical="center"/>
    </xf>
    <xf numFmtId="2" fontId="0" fillId="3" borderId="2" xfId="0" applyNumberFormat="1" applyFill="1" applyBorder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2" fontId="0" fillId="0" borderId="2" xfId="0" applyNumberFormat="1" applyBorder="1" applyAlignment="1">
      <alignment horizontal="center" vertical="center" wrapText="1"/>
    </xf>
    <xf numFmtId="2" fontId="0" fillId="0" borderId="0" xfId="0" applyNumberFormat="1"/>
    <xf numFmtId="0" fontId="0" fillId="0" borderId="2" xfId="0" applyBorder="1"/>
    <xf numFmtId="2" fontId="0" fillId="0" borderId="2" xfId="0" applyNumberFormat="1" applyBorder="1"/>
    <xf numFmtId="164" fontId="0" fillId="2" borderId="2" xfId="0" applyNumberForma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164" fontId="0" fillId="4" borderId="2" xfId="0" applyNumberFormat="1" applyFill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2" xfId="0" applyFill="1" applyBorder="1"/>
    <xf numFmtId="0" fontId="0" fillId="5" borderId="2" xfId="0" applyFill="1" applyBorder="1" applyAlignment="1">
      <alignment horizontal="center" vertical="center" wrapText="1"/>
    </xf>
    <xf numFmtId="164" fontId="0" fillId="5" borderId="2" xfId="0" applyNumberForma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2" fontId="0" fillId="2" borderId="2" xfId="0" applyNumberFormat="1" applyFill="1" applyBorder="1" applyAlignment="1">
      <alignment horizontal="center" vertical="center" wrapText="1"/>
    </xf>
    <xf numFmtId="2" fontId="0" fillId="3" borderId="2" xfId="0" applyNumberFormat="1" applyFill="1" applyBorder="1" applyAlignment="1">
      <alignment horizontal="center" vertical="center" wrapText="1"/>
    </xf>
    <xf numFmtId="0" fontId="0" fillId="4" borderId="2" xfId="0" applyFill="1" applyBorder="1" applyAlignment="1">
      <alignment wrapText="1"/>
    </xf>
    <xf numFmtId="0" fontId="0" fillId="0" borderId="2" xfId="0" applyBorder="1" applyAlignment="1">
      <alignment horizontal="center" vertical="center" wrapText="1"/>
    </xf>
    <xf numFmtId="164" fontId="0" fillId="4" borderId="2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top" wrapText="1"/>
    </xf>
    <xf numFmtId="0" fontId="0" fillId="0" borderId="2" xfId="0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V71"/>
  <sheetViews>
    <sheetView tabSelected="1" view="pageBreakPreview" zoomScaleSheetLayoutView="100" workbookViewId="0">
      <pane ySplit="7" topLeftCell="A65" activePane="bottomLeft" state="frozen"/>
      <selection pane="bottomLeft" activeCell="V65" sqref="V65"/>
    </sheetView>
  </sheetViews>
  <sheetFormatPr defaultRowHeight="15"/>
  <cols>
    <col min="2" max="2" width="17" customWidth="1"/>
    <col min="3" max="3" width="11.28515625" customWidth="1"/>
    <col min="4" max="4" width="16.85546875" customWidth="1"/>
    <col min="5" max="5" width="11.85546875" customWidth="1"/>
    <col min="6" max="6" width="12.140625" customWidth="1"/>
    <col min="7" max="7" width="11.7109375" customWidth="1"/>
    <col min="8" max="8" width="12.5703125" customWidth="1"/>
    <col min="9" max="9" width="12.85546875" customWidth="1"/>
    <col min="10" max="10" width="11.5703125" customWidth="1"/>
    <col min="11" max="11" width="9.5703125" bestFit="1" customWidth="1"/>
    <col min="12" max="12" width="10.85546875" bestFit="1" customWidth="1"/>
    <col min="13" max="13" width="9.5703125" bestFit="1" customWidth="1"/>
    <col min="22" max="22" width="16.140625" customWidth="1"/>
  </cols>
  <sheetData>
    <row r="2" spans="1:22">
      <c r="B2" s="55" t="s">
        <v>17</v>
      </c>
      <c r="C2" s="55"/>
      <c r="D2" s="55"/>
      <c r="R2" s="55" t="s">
        <v>18</v>
      </c>
      <c r="S2" s="55"/>
      <c r="T2" s="55"/>
      <c r="U2" s="55"/>
    </row>
    <row r="3" spans="1:22" ht="39" customHeight="1">
      <c r="B3" s="55" t="s">
        <v>44</v>
      </c>
      <c r="C3" s="55"/>
      <c r="D3" s="55"/>
      <c r="R3" s="56" t="s">
        <v>19</v>
      </c>
      <c r="S3" s="56"/>
      <c r="T3" s="56"/>
      <c r="U3" s="56"/>
    </row>
    <row r="4" spans="1:22">
      <c r="B4" s="1"/>
      <c r="C4" s="58" t="s">
        <v>45</v>
      </c>
      <c r="D4" s="58"/>
      <c r="R4" s="57"/>
      <c r="S4" s="57"/>
      <c r="T4" s="58" t="s">
        <v>20</v>
      </c>
      <c r="U4" s="58"/>
    </row>
    <row r="5" spans="1:22" ht="13.5" customHeight="1">
      <c r="A5" s="59" t="s">
        <v>0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22">
      <c r="A6" s="54" t="s">
        <v>8</v>
      </c>
      <c r="B6" s="60" t="s">
        <v>1</v>
      </c>
      <c r="C6" s="60" t="s">
        <v>2</v>
      </c>
      <c r="D6" s="60" t="s">
        <v>64</v>
      </c>
      <c r="E6" s="61" t="s">
        <v>3</v>
      </c>
      <c r="F6" s="61" t="s">
        <v>4</v>
      </c>
      <c r="G6" s="61" t="s">
        <v>5</v>
      </c>
      <c r="H6" s="61" t="s">
        <v>63</v>
      </c>
      <c r="I6" s="61" t="s">
        <v>6</v>
      </c>
      <c r="J6" s="54" t="s">
        <v>62</v>
      </c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3" t="s">
        <v>7</v>
      </c>
    </row>
    <row r="7" spans="1:22" ht="92.25" customHeight="1">
      <c r="A7" s="54"/>
      <c r="B7" s="60"/>
      <c r="C7" s="60"/>
      <c r="D7" s="60"/>
      <c r="E7" s="61"/>
      <c r="F7" s="61"/>
      <c r="G7" s="61"/>
      <c r="H7" s="61"/>
      <c r="I7" s="61"/>
      <c r="J7" s="50">
        <v>2019</v>
      </c>
      <c r="K7" s="2">
        <v>2020</v>
      </c>
      <c r="L7" s="2">
        <v>2021</v>
      </c>
      <c r="M7" s="2">
        <v>2022</v>
      </c>
      <c r="N7" s="2">
        <v>2023</v>
      </c>
      <c r="O7" s="2">
        <v>2024</v>
      </c>
      <c r="P7" s="2">
        <v>2025</v>
      </c>
      <c r="Q7" s="2">
        <v>2026</v>
      </c>
      <c r="R7" s="2">
        <v>2027</v>
      </c>
      <c r="S7" s="2">
        <v>2028</v>
      </c>
      <c r="T7" s="2">
        <v>2029</v>
      </c>
      <c r="U7" s="2">
        <v>2030</v>
      </c>
      <c r="V7" s="53"/>
    </row>
    <row r="8" spans="1:22" ht="102.75" customHeight="1">
      <c r="A8" s="2">
        <v>1</v>
      </c>
      <c r="B8" s="44" t="s">
        <v>9</v>
      </c>
      <c r="C8" s="35">
        <v>2020</v>
      </c>
      <c r="D8" s="35" t="s">
        <v>12</v>
      </c>
      <c r="E8" s="35" t="s">
        <v>11</v>
      </c>
      <c r="F8" s="36" t="s">
        <v>10</v>
      </c>
      <c r="G8" s="35">
        <v>8.4239999999999995</v>
      </c>
      <c r="H8" s="51" t="s">
        <v>42</v>
      </c>
      <c r="I8" s="38">
        <v>90782.76</v>
      </c>
      <c r="J8" s="38" t="s">
        <v>32</v>
      </c>
      <c r="K8" s="38">
        <v>86873.63</v>
      </c>
      <c r="L8" s="25" t="s">
        <v>32</v>
      </c>
      <c r="M8" s="25" t="s">
        <v>32</v>
      </c>
      <c r="N8" s="25" t="s">
        <v>32</v>
      </c>
      <c r="O8" s="25" t="s">
        <v>32</v>
      </c>
      <c r="P8" s="25" t="s">
        <v>32</v>
      </c>
      <c r="Q8" s="25" t="s">
        <v>32</v>
      </c>
      <c r="R8" s="25" t="s">
        <v>32</v>
      </c>
      <c r="S8" s="25" t="s">
        <v>32</v>
      </c>
      <c r="T8" s="25" t="s">
        <v>32</v>
      </c>
      <c r="U8" s="25" t="s">
        <v>32</v>
      </c>
      <c r="V8" s="29" t="s">
        <v>35</v>
      </c>
    </row>
    <row r="9" spans="1:22" ht="30">
      <c r="A9" s="14"/>
      <c r="B9" s="15" t="s">
        <v>21</v>
      </c>
      <c r="C9" s="14">
        <v>2019</v>
      </c>
      <c r="D9" s="14" t="s">
        <v>32</v>
      </c>
      <c r="E9" s="16" t="s">
        <v>43</v>
      </c>
      <c r="F9" s="14" t="s">
        <v>32</v>
      </c>
      <c r="G9" s="14" t="s">
        <v>32</v>
      </c>
      <c r="H9" s="33" t="s">
        <v>32</v>
      </c>
      <c r="I9" s="26">
        <v>2300</v>
      </c>
      <c r="J9" s="26">
        <v>2300</v>
      </c>
      <c r="K9" s="26"/>
      <c r="L9" s="26" t="s">
        <v>32</v>
      </c>
      <c r="M9" s="26" t="s">
        <v>32</v>
      </c>
      <c r="N9" s="26" t="s">
        <v>32</v>
      </c>
      <c r="O9" s="26" t="s">
        <v>32</v>
      </c>
      <c r="P9" s="26" t="s">
        <v>32</v>
      </c>
      <c r="Q9" s="26" t="s">
        <v>32</v>
      </c>
      <c r="R9" s="26" t="s">
        <v>32</v>
      </c>
      <c r="S9" s="26" t="s">
        <v>32</v>
      </c>
      <c r="T9" s="26" t="s">
        <v>32</v>
      </c>
      <c r="U9" s="26" t="s">
        <v>32</v>
      </c>
      <c r="V9" s="26"/>
    </row>
    <row r="10" spans="1:22">
      <c r="A10" s="18"/>
      <c r="B10" s="19" t="s">
        <v>22</v>
      </c>
      <c r="C10" s="19" t="s">
        <v>23</v>
      </c>
      <c r="D10" s="18" t="s">
        <v>32</v>
      </c>
      <c r="E10" s="18" t="s">
        <v>11</v>
      </c>
      <c r="F10" s="18" t="s">
        <v>32</v>
      </c>
      <c r="G10" s="18" t="s">
        <v>32</v>
      </c>
      <c r="H10" s="20" t="s">
        <v>32</v>
      </c>
      <c r="I10" s="27">
        <v>88482.76</v>
      </c>
      <c r="J10" s="27">
        <v>2000</v>
      </c>
      <c r="K10" s="27">
        <v>86873.63</v>
      </c>
      <c r="L10" s="27" t="s">
        <v>32</v>
      </c>
      <c r="M10" s="27" t="s">
        <v>32</v>
      </c>
      <c r="N10" s="27" t="s">
        <v>32</v>
      </c>
      <c r="O10" s="27" t="s">
        <v>32</v>
      </c>
      <c r="P10" s="27" t="s">
        <v>32</v>
      </c>
      <c r="Q10" s="27" t="s">
        <v>32</v>
      </c>
      <c r="R10" s="27" t="s">
        <v>32</v>
      </c>
      <c r="S10" s="27" t="s">
        <v>32</v>
      </c>
      <c r="T10" s="27" t="s">
        <v>32</v>
      </c>
      <c r="U10" s="27" t="s">
        <v>32</v>
      </c>
      <c r="V10" s="27"/>
    </row>
    <row r="11" spans="1:22" ht="75">
      <c r="A11" s="2">
        <v>2</v>
      </c>
      <c r="B11" s="3" t="s">
        <v>13</v>
      </c>
      <c r="C11" s="2" t="s">
        <v>47</v>
      </c>
      <c r="D11" s="52" t="s">
        <v>58</v>
      </c>
      <c r="E11" s="2" t="s">
        <v>15</v>
      </c>
      <c r="F11" s="4" t="s">
        <v>16</v>
      </c>
      <c r="G11" s="7">
        <v>3.794</v>
      </c>
      <c r="H11" s="34" t="s">
        <v>48</v>
      </c>
      <c r="I11" s="25">
        <v>38737.39</v>
      </c>
      <c r="J11" s="25" t="s">
        <v>32</v>
      </c>
      <c r="K11" s="25">
        <v>9183.6740000000009</v>
      </c>
      <c r="L11" s="25">
        <v>102.04</v>
      </c>
      <c r="M11" s="25">
        <v>32739.625</v>
      </c>
      <c r="N11" s="25" t="s">
        <v>32</v>
      </c>
      <c r="O11" s="25" t="s">
        <v>32</v>
      </c>
      <c r="P11" s="25" t="s">
        <v>32</v>
      </c>
      <c r="Q11" s="25" t="s">
        <v>32</v>
      </c>
      <c r="R11" s="25" t="s">
        <v>32</v>
      </c>
      <c r="S11" s="25" t="s">
        <v>32</v>
      </c>
      <c r="T11" s="25" t="s">
        <v>32</v>
      </c>
      <c r="U11" s="25" t="s">
        <v>32</v>
      </c>
      <c r="V11" s="29" t="s">
        <v>35</v>
      </c>
    </row>
    <row r="12" spans="1:22">
      <c r="A12" s="14"/>
      <c r="B12" s="21" t="s">
        <v>21</v>
      </c>
      <c r="C12" s="14">
        <v>2019</v>
      </c>
      <c r="D12" s="22" t="s">
        <v>32</v>
      </c>
      <c r="E12" s="14" t="s">
        <v>34</v>
      </c>
      <c r="F12" s="14" t="s">
        <v>32</v>
      </c>
      <c r="G12" s="14" t="s">
        <v>32</v>
      </c>
      <c r="H12" s="17" t="s">
        <v>32</v>
      </c>
      <c r="I12" s="26">
        <v>1000</v>
      </c>
      <c r="J12" s="26">
        <v>1000</v>
      </c>
      <c r="K12" s="26" t="s">
        <v>32</v>
      </c>
      <c r="L12" s="26" t="s">
        <v>32</v>
      </c>
      <c r="M12" s="26" t="s">
        <v>32</v>
      </c>
      <c r="N12" s="26" t="s">
        <v>32</v>
      </c>
      <c r="O12" s="26" t="s">
        <v>32</v>
      </c>
      <c r="P12" s="26" t="s">
        <v>32</v>
      </c>
      <c r="Q12" s="26" t="s">
        <v>32</v>
      </c>
      <c r="R12" s="26" t="s">
        <v>32</v>
      </c>
      <c r="S12" s="26" t="s">
        <v>32</v>
      </c>
      <c r="T12" s="26" t="s">
        <v>32</v>
      </c>
      <c r="U12" s="26" t="s">
        <v>32</v>
      </c>
      <c r="V12" s="26"/>
    </row>
    <row r="13" spans="1:22">
      <c r="A13" s="18"/>
      <c r="B13" s="19" t="s">
        <v>22</v>
      </c>
      <c r="C13" s="18">
        <v>2020</v>
      </c>
      <c r="D13" s="24" t="s">
        <v>32</v>
      </c>
      <c r="E13" s="18" t="s">
        <v>15</v>
      </c>
      <c r="F13" s="18" t="s">
        <v>32</v>
      </c>
      <c r="G13" s="18" t="s">
        <v>32</v>
      </c>
      <c r="H13" s="20" t="s">
        <v>32</v>
      </c>
      <c r="I13" s="27">
        <v>36682.21</v>
      </c>
      <c r="J13" s="28" t="s">
        <v>32</v>
      </c>
      <c r="K13" s="27"/>
      <c r="L13" s="27" t="s">
        <v>32</v>
      </c>
      <c r="M13" s="27">
        <v>40695.910000000003</v>
      </c>
      <c r="N13" s="27" t="s">
        <v>32</v>
      </c>
      <c r="O13" s="27" t="s">
        <v>32</v>
      </c>
      <c r="P13" s="27" t="s">
        <v>32</v>
      </c>
      <c r="Q13" s="27" t="s">
        <v>32</v>
      </c>
      <c r="R13" s="27" t="s">
        <v>32</v>
      </c>
      <c r="S13" s="27" t="s">
        <v>32</v>
      </c>
      <c r="T13" s="27" t="s">
        <v>32</v>
      </c>
      <c r="U13" s="27" t="s">
        <v>32</v>
      </c>
      <c r="V13" s="27"/>
    </row>
    <row r="14" spans="1:22" ht="90">
      <c r="A14" s="2">
        <v>3</v>
      </c>
      <c r="B14" s="3" t="s">
        <v>14</v>
      </c>
      <c r="C14" s="2" t="s">
        <v>50</v>
      </c>
      <c r="D14" s="10" t="s">
        <v>32</v>
      </c>
      <c r="E14" s="2" t="s">
        <v>15</v>
      </c>
      <c r="F14" s="4" t="s">
        <v>16</v>
      </c>
      <c r="G14" s="7">
        <v>1.65</v>
      </c>
      <c r="H14" s="34" t="s">
        <v>49</v>
      </c>
      <c r="I14" s="25">
        <v>39338.769999999997</v>
      </c>
      <c r="J14" s="25" t="s">
        <v>32</v>
      </c>
      <c r="K14" s="25" t="s">
        <v>32</v>
      </c>
      <c r="L14" s="25">
        <v>1000</v>
      </c>
      <c r="M14" s="25">
        <v>38338.769999999997</v>
      </c>
      <c r="N14" s="25" t="s">
        <v>32</v>
      </c>
      <c r="O14" s="25" t="s">
        <v>32</v>
      </c>
      <c r="P14" s="25" t="s">
        <v>32</v>
      </c>
      <c r="Q14" s="25" t="s">
        <v>32</v>
      </c>
      <c r="R14" s="25" t="s">
        <v>32</v>
      </c>
      <c r="S14" s="25" t="s">
        <v>32</v>
      </c>
      <c r="T14" s="25" t="s">
        <v>32</v>
      </c>
      <c r="U14" s="25" t="s">
        <v>32</v>
      </c>
      <c r="V14" s="29" t="s">
        <v>35</v>
      </c>
    </row>
    <row r="15" spans="1:22">
      <c r="A15" s="14"/>
      <c r="B15" s="21" t="s">
        <v>21</v>
      </c>
      <c r="C15" s="14">
        <v>2019</v>
      </c>
      <c r="D15" s="14" t="s">
        <v>32</v>
      </c>
      <c r="E15" s="16" t="s">
        <v>34</v>
      </c>
      <c r="F15" s="14" t="s">
        <v>32</v>
      </c>
      <c r="G15" s="14" t="s">
        <v>32</v>
      </c>
      <c r="H15" s="17" t="s">
        <v>32</v>
      </c>
      <c r="I15" s="26">
        <v>500</v>
      </c>
      <c r="J15" s="26">
        <v>500</v>
      </c>
      <c r="K15" s="26" t="s">
        <v>32</v>
      </c>
      <c r="L15" s="26" t="s">
        <v>32</v>
      </c>
      <c r="M15" s="26" t="s">
        <v>32</v>
      </c>
      <c r="N15" s="26" t="s">
        <v>32</v>
      </c>
      <c r="O15" s="26" t="s">
        <v>32</v>
      </c>
      <c r="P15" s="26" t="s">
        <v>32</v>
      </c>
      <c r="Q15" s="26" t="s">
        <v>32</v>
      </c>
      <c r="R15" s="26" t="s">
        <v>32</v>
      </c>
      <c r="S15" s="26" t="s">
        <v>32</v>
      </c>
      <c r="T15" s="26" t="s">
        <v>32</v>
      </c>
      <c r="U15" s="26" t="s">
        <v>32</v>
      </c>
      <c r="V15" s="26"/>
    </row>
    <row r="16" spans="1:22">
      <c r="A16" s="18"/>
      <c r="B16" s="19" t="s">
        <v>22</v>
      </c>
      <c r="C16" s="18" t="s">
        <v>50</v>
      </c>
      <c r="D16" s="18" t="s">
        <v>32</v>
      </c>
      <c r="E16" s="23" t="s">
        <v>15</v>
      </c>
      <c r="F16" s="18" t="s">
        <v>32</v>
      </c>
      <c r="G16" s="18" t="s">
        <v>32</v>
      </c>
      <c r="H16" s="20" t="s">
        <v>32</v>
      </c>
      <c r="I16" s="27">
        <v>37682.69</v>
      </c>
      <c r="J16" s="27" t="s">
        <v>32</v>
      </c>
      <c r="K16" s="27"/>
      <c r="L16" s="27"/>
      <c r="M16" s="27">
        <v>37682.69</v>
      </c>
      <c r="N16" s="27" t="s">
        <v>32</v>
      </c>
      <c r="O16" s="27" t="s">
        <v>32</v>
      </c>
      <c r="P16" s="27" t="s">
        <v>32</v>
      </c>
      <c r="Q16" s="27" t="s">
        <v>32</v>
      </c>
      <c r="R16" s="27" t="s">
        <v>32</v>
      </c>
      <c r="S16" s="27" t="s">
        <v>32</v>
      </c>
      <c r="T16" s="27" t="s">
        <v>32</v>
      </c>
      <c r="U16" s="27" t="s">
        <v>32</v>
      </c>
      <c r="V16" s="27"/>
    </row>
    <row r="17" spans="1:22" ht="135">
      <c r="A17" s="35">
        <v>4</v>
      </c>
      <c r="B17" s="44" t="s">
        <v>51</v>
      </c>
      <c r="C17" s="35">
        <v>2021</v>
      </c>
      <c r="D17" s="35" t="s">
        <v>52</v>
      </c>
      <c r="E17" s="36" t="s">
        <v>54</v>
      </c>
      <c r="F17" s="36" t="s">
        <v>16</v>
      </c>
      <c r="G17" s="35">
        <v>1.6</v>
      </c>
      <c r="H17" s="37">
        <v>44166</v>
      </c>
      <c r="I17" s="38">
        <v>38993.69</v>
      </c>
      <c r="J17" s="38"/>
      <c r="K17" s="38"/>
      <c r="L17" s="38"/>
      <c r="M17" s="38">
        <v>36600</v>
      </c>
      <c r="N17" s="38"/>
      <c r="O17" s="38"/>
      <c r="P17" s="38"/>
      <c r="Q17" s="38"/>
      <c r="R17" s="38"/>
      <c r="S17" s="38"/>
      <c r="T17" s="38"/>
      <c r="U17" s="38"/>
      <c r="V17" s="29" t="s">
        <v>35</v>
      </c>
    </row>
    <row r="18" spans="1:22">
      <c r="A18" s="39"/>
      <c r="B18" s="40" t="s">
        <v>21</v>
      </c>
      <c r="C18" s="39">
        <v>2020</v>
      </c>
      <c r="D18" s="39"/>
      <c r="E18" s="41" t="s">
        <v>34</v>
      </c>
      <c r="F18" s="39"/>
      <c r="G18" s="39"/>
      <c r="H18" s="42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</row>
    <row r="19" spans="1:22">
      <c r="A19" s="18"/>
      <c r="B19" s="19" t="s">
        <v>22</v>
      </c>
      <c r="C19" s="18"/>
      <c r="D19" s="18"/>
      <c r="E19" s="23"/>
      <c r="F19" s="18"/>
      <c r="G19" s="18"/>
      <c r="H19" s="20"/>
      <c r="I19" s="27">
        <v>36600</v>
      </c>
      <c r="J19" s="27"/>
      <c r="K19" s="27"/>
      <c r="L19" s="27"/>
      <c r="M19" s="27">
        <v>36600</v>
      </c>
      <c r="N19" s="27"/>
      <c r="O19" s="27"/>
      <c r="P19" s="27"/>
      <c r="Q19" s="27"/>
      <c r="R19" s="27"/>
      <c r="S19" s="27"/>
      <c r="T19" s="27"/>
      <c r="U19" s="27"/>
      <c r="V19" s="27"/>
    </row>
    <row r="20" spans="1:22" ht="75">
      <c r="A20" s="2">
        <v>5</v>
      </c>
      <c r="B20" s="5" t="s">
        <v>55</v>
      </c>
      <c r="C20" s="7">
        <v>2021</v>
      </c>
      <c r="D20" s="7" t="s">
        <v>32</v>
      </c>
      <c r="E20" s="7" t="s">
        <v>15</v>
      </c>
      <c r="F20" s="8" t="s">
        <v>16</v>
      </c>
      <c r="G20" s="7">
        <v>1.1000000000000001</v>
      </c>
      <c r="H20" s="11"/>
      <c r="I20" s="25">
        <v>4649.3630000000003</v>
      </c>
      <c r="J20" s="25" t="s">
        <v>32</v>
      </c>
      <c r="K20" s="25" t="s">
        <v>32</v>
      </c>
      <c r="L20" s="25">
        <v>4649.3630000000003</v>
      </c>
      <c r="M20" s="25" t="s">
        <v>32</v>
      </c>
      <c r="N20" s="25" t="s">
        <v>32</v>
      </c>
      <c r="O20" s="25" t="s">
        <v>32</v>
      </c>
      <c r="P20" s="25" t="s">
        <v>32</v>
      </c>
      <c r="Q20" s="25" t="s">
        <v>32</v>
      </c>
      <c r="R20" s="25" t="s">
        <v>32</v>
      </c>
      <c r="S20" s="25" t="s">
        <v>32</v>
      </c>
      <c r="T20" s="25" t="s">
        <v>32</v>
      </c>
      <c r="U20" s="25" t="s">
        <v>32</v>
      </c>
      <c r="V20" s="29" t="s">
        <v>35</v>
      </c>
    </row>
    <row r="21" spans="1:22" ht="30">
      <c r="A21" s="14"/>
      <c r="B21" s="15" t="s">
        <v>21</v>
      </c>
      <c r="C21" s="14"/>
      <c r="D21" s="14" t="s">
        <v>32</v>
      </c>
      <c r="E21" s="16" t="s">
        <v>33</v>
      </c>
      <c r="F21" s="14" t="s">
        <v>32</v>
      </c>
      <c r="G21" s="14" t="s">
        <v>32</v>
      </c>
      <c r="H21" s="17" t="s">
        <v>32</v>
      </c>
      <c r="I21" s="26"/>
      <c r="J21" s="26" t="s">
        <v>32</v>
      </c>
      <c r="K21" s="26"/>
      <c r="L21" s="26" t="s">
        <v>32</v>
      </c>
      <c r="M21" s="26" t="s">
        <v>32</v>
      </c>
      <c r="N21" s="26" t="s">
        <v>32</v>
      </c>
      <c r="O21" s="26" t="s">
        <v>32</v>
      </c>
      <c r="P21" s="26" t="s">
        <v>32</v>
      </c>
      <c r="Q21" s="26" t="s">
        <v>32</v>
      </c>
      <c r="R21" s="26" t="s">
        <v>32</v>
      </c>
      <c r="S21" s="26" t="s">
        <v>32</v>
      </c>
      <c r="T21" s="26" t="s">
        <v>32</v>
      </c>
      <c r="U21" s="26" t="s">
        <v>32</v>
      </c>
      <c r="V21" s="26"/>
    </row>
    <row r="22" spans="1:22">
      <c r="A22" s="18"/>
      <c r="B22" s="19" t="s">
        <v>22</v>
      </c>
      <c r="C22" s="18">
        <v>2021</v>
      </c>
      <c r="D22" s="18" t="s">
        <v>32</v>
      </c>
      <c r="E22" s="18" t="s">
        <v>15</v>
      </c>
      <c r="F22" s="18" t="s">
        <v>32</v>
      </c>
      <c r="G22" s="18" t="s">
        <v>32</v>
      </c>
      <c r="H22" s="20" t="s">
        <v>32</v>
      </c>
      <c r="I22" s="27">
        <v>4649.3630000000003</v>
      </c>
      <c r="J22" s="27" t="s">
        <v>32</v>
      </c>
      <c r="K22" s="27" t="s">
        <v>32</v>
      </c>
      <c r="L22" s="27">
        <v>4649.3630000000003</v>
      </c>
      <c r="M22" s="27" t="s">
        <v>32</v>
      </c>
      <c r="N22" s="27" t="s">
        <v>32</v>
      </c>
      <c r="O22" s="27" t="s">
        <v>32</v>
      </c>
      <c r="P22" s="27" t="s">
        <v>32</v>
      </c>
      <c r="Q22" s="27" t="s">
        <v>32</v>
      </c>
      <c r="R22" s="27" t="s">
        <v>32</v>
      </c>
      <c r="S22" s="27" t="s">
        <v>32</v>
      </c>
      <c r="T22" s="27" t="s">
        <v>32</v>
      </c>
      <c r="U22" s="27" t="s">
        <v>32</v>
      </c>
      <c r="V22" s="27"/>
    </row>
    <row r="23" spans="1:22" ht="195">
      <c r="A23" s="2">
        <v>6</v>
      </c>
      <c r="B23" s="5" t="s">
        <v>59</v>
      </c>
      <c r="C23" s="7">
        <v>2022</v>
      </c>
      <c r="D23" s="12" t="s">
        <v>32</v>
      </c>
      <c r="E23" s="8" t="s">
        <v>15</v>
      </c>
      <c r="F23" s="9" t="s">
        <v>16</v>
      </c>
      <c r="G23" s="7">
        <v>3.9</v>
      </c>
      <c r="H23" s="11">
        <v>44531</v>
      </c>
      <c r="I23" s="25">
        <v>59500</v>
      </c>
      <c r="J23" s="25" t="s">
        <v>32</v>
      </c>
      <c r="K23" s="25" t="s">
        <v>32</v>
      </c>
      <c r="L23" s="25" t="s">
        <v>32</v>
      </c>
      <c r="M23" s="25">
        <v>59500</v>
      </c>
      <c r="N23" s="25" t="s">
        <v>32</v>
      </c>
      <c r="O23" s="25" t="s">
        <v>32</v>
      </c>
      <c r="P23" s="25" t="s">
        <v>32</v>
      </c>
      <c r="Q23" s="25" t="s">
        <v>32</v>
      </c>
      <c r="R23" s="25" t="s">
        <v>32</v>
      </c>
      <c r="S23" s="25" t="s">
        <v>32</v>
      </c>
      <c r="T23" s="25" t="s">
        <v>32</v>
      </c>
      <c r="U23" s="25" t="s">
        <v>32</v>
      </c>
      <c r="V23" s="29" t="s">
        <v>35</v>
      </c>
    </row>
    <row r="24" spans="1:22">
      <c r="A24" s="14"/>
      <c r="B24" s="21" t="s">
        <v>21</v>
      </c>
      <c r="C24" s="14">
        <v>2021</v>
      </c>
      <c r="D24" s="14" t="s">
        <v>32</v>
      </c>
      <c r="E24" s="16" t="s">
        <v>34</v>
      </c>
      <c r="F24" s="14" t="s">
        <v>32</v>
      </c>
      <c r="G24" s="14" t="s">
        <v>32</v>
      </c>
      <c r="H24" s="17" t="s">
        <v>32</v>
      </c>
      <c r="I24" s="26">
        <v>1500</v>
      </c>
      <c r="J24" s="26" t="s">
        <v>32</v>
      </c>
      <c r="K24" s="26" t="s">
        <v>32</v>
      </c>
      <c r="L24" s="26">
        <v>1500</v>
      </c>
      <c r="M24" s="26" t="s">
        <v>32</v>
      </c>
      <c r="N24" s="26"/>
      <c r="O24" s="26"/>
      <c r="P24" s="26"/>
      <c r="Q24" s="26"/>
      <c r="R24" s="26"/>
      <c r="S24" s="26"/>
      <c r="T24" s="26"/>
      <c r="U24" s="26"/>
      <c r="V24" s="47"/>
    </row>
    <row r="25" spans="1:22">
      <c r="A25" s="18"/>
      <c r="B25" s="19" t="s">
        <v>22</v>
      </c>
      <c r="C25" s="18">
        <v>2022</v>
      </c>
      <c r="D25" s="18" t="s">
        <v>32</v>
      </c>
      <c r="E25" s="23"/>
      <c r="F25" s="18" t="s">
        <v>32</v>
      </c>
      <c r="G25" s="18" t="s">
        <v>32</v>
      </c>
      <c r="H25" s="20" t="s">
        <v>32</v>
      </c>
      <c r="I25" s="27">
        <v>58000</v>
      </c>
      <c r="J25" s="27" t="s">
        <v>32</v>
      </c>
      <c r="K25" s="27" t="s">
        <v>32</v>
      </c>
      <c r="L25" s="27" t="s">
        <v>32</v>
      </c>
      <c r="M25" s="27">
        <v>58000</v>
      </c>
      <c r="N25" s="27"/>
      <c r="O25" s="27"/>
      <c r="P25" s="27"/>
      <c r="Q25" s="27"/>
      <c r="R25" s="27"/>
      <c r="S25" s="27"/>
      <c r="T25" s="27"/>
      <c r="U25" s="27"/>
      <c r="V25" s="48"/>
    </row>
    <row r="26" spans="1:22" ht="30">
      <c r="A26" s="45"/>
      <c r="B26" s="5" t="s">
        <v>56</v>
      </c>
      <c r="C26" s="45" t="s">
        <v>50</v>
      </c>
      <c r="D26" s="12"/>
      <c r="E26" s="46"/>
      <c r="F26" s="46" t="s">
        <v>16</v>
      </c>
      <c r="G26" s="45">
        <v>1.3</v>
      </c>
      <c r="H26" s="11">
        <v>44166</v>
      </c>
      <c r="I26" s="25">
        <v>14676</v>
      </c>
      <c r="J26" s="25"/>
      <c r="K26" s="25"/>
      <c r="L26" s="25">
        <v>1000</v>
      </c>
      <c r="M26" s="25">
        <v>13676</v>
      </c>
      <c r="N26" s="25"/>
      <c r="O26" s="25"/>
      <c r="P26" s="25"/>
      <c r="Q26" s="25"/>
      <c r="R26" s="25"/>
      <c r="S26" s="25"/>
      <c r="T26" s="25"/>
      <c r="U26" s="25"/>
      <c r="V26" s="29"/>
    </row>
    <row r="27" spans="1:22">
      <c r="A27" s="14"/>
      <c r="B27" s="21" t="s">
        <v>21</v>
      </c>
      <c r="C27" s="14">
        <v>2020</v>
      </c>
      <c r="D27" s="14" t="s">
        <v>32</v>
      </c>
      <c r="E27" s="16" t="s">
        <v>34</v>
      </c>
      <c r="F27" s="14" t="s">
        <v>32</v>
      </c>
      <c r="G27" s="14" t="s">
        <v>32</v>
      </c>
      <c r="H27" s="17" t="s">
        <v>32</v>
      </c>
      <c r="I27" s="26"/>
      <c r="J27" s="26"/>
      <c r="K27" s="26"/>
      <c r="L27" s="26"/>
      <c r="M27" s="26"/>
      <c r="N27" s="26" t="s">
        <v>32</v>
      </c>
      <c r="O27" s="26" t="s">
        <v>32</v>
      </c>
      <c r="P27" s="26" t="s">
        <v>32</v>
      </c>
      <c r="Q27" s="26" t="s">
        <v>32</v>
      </c>
      <c r="R27" s="26" t="s">
        <v>32</v>
      </c>
      <c r="S27" s="26" t="s">
        <v>32</v>
      </c>
      <c r="T27" s="26" t="s">
        <v>32</v>
      </c>
      <c r="U27" s="26" t="s">
        <v>32</v>
      </c>
      <c r="V27" s="26"/>
    </row>
    <row r="28" spans="1:22">
      <c r="A28" s="18"/>
      <c r="B28" s="19" t="s">
        <v>22</v>
      </c>
      <c r="C28" s="18" t="s">
        <v>57</v>
      </c>
      <c r="D28" s="18" t="s">
        <v>32</v>
      </c>
      <c r="E28" s="23"/>
      <c r="F28" s="18" t="s">
        <v>32</v>
      </c>
      <c r="G28" s="18" t="s">
        <v>32</v>
      </c>
      <c r="H28" s="20" t="s">
        <v>32</v>
      </c>
      <c r="I28" s="27"/>
      <c r="J28" s="27"/>
      <c r="K28" s="27"/>
      <c r="L28" s="27">
        <v>1000</v>
      </c>
      <c r="M28" s="27">
        <v>13676</v>
      </c>
      <c r="N28" s="27" t="s">
        <v>32</v>
      </c>
      <c r="O28" s="27" t="s">
        <v>32</v>
      </c>
      <c r="P28" s="27" t="s">
        <v>32</v>
      </c>
      <c r="Q28" s="27" t="s">
        <v>32</v>
      </c>
      <c r="R28" s="27" t="s">
        <v>32</v>
      </c>
      <c r="S28" s="27" t="s">
        <v>32</v>
      </c>
      <c r="T28" s="27" t="s">
        <v>32</v>
      </c>
      <c r="U28" s="27" t="s">
        <v>32</v>
      </c>
      <c r="V28" s="27"/>
    </row>
    <row r="29" spans="1:22" ht="75">
      <c r="A29" s="2">
        <v>7</v>
      </c>
      <c r="B29" s="5" t="s">
        <v>24</v>
      </c>
      <c r="C29" s="7">
        <v>2023</v>
      </c>
      <c r="D29" s="7" t="s">
        <v>53</v>
      </c>
      <c r="E29" s="8" t="s">
        <v>15</v>
      </c>
      <c r="F29" s="8" t="s">
        <v>36</v>
      </c>
      <c r="G29" s="7">
        <v>1.8</v>
      </c>
      <c r="H29" s="11">
        <v>44896</v>
      </c>
      <c r="I29" s="25">
        <v>27700</v>
      </c>
      <c r="J29" s="25" t="s">
        <v>32</v>
      </c>
      <c r="K29" s="25" t="s">
        <v>32</v>
      </c>
      <c r="L29" s="25" t="s">
        <v>32</v>
      </c>
      <c r="M29" s="25" t="s">
        <v>32</v>
      </c>
      <c r="N29" s="25">
        <v>27000</v>
      </c>
      <c r="O29" s="25" t="s">
        <v>32</v>
      </c>
      <c r="P29" s="25" t="s">
        <v>32</v>
      </c>
      <c r="Q29" s="25" t="s">
        <v>32</v>
      </c>
      <c r="R29" s="25" t="s">
        <v>32</v>
      </c>
      <c r="S29" s="25" t="s">
        <v>32</v>
      </c>
      <c r="T29" s="25" t="s">
        <v>32</v>
      </c>
      <c r="U29" s="25" t="s">
        <v>32</v>
      </c>
      <c r="V29" s="29" t="s">
        <v>35</v>
      </c>
    </row>
    <row r="30" spans="1:22" ht="30">
      <c r="A30" s="14"/>
      <c r="B30" s="21" t="s">
        <v>21</v>
      </c>
      <c r="C30" s="14">
        <v>2022</v>
      </c>
      <c r="D30" s="14" t="s">
        <v>32</v>
      </c>
      <c r="E30" s="16" t="s">
        <v>33</v>
      </c>
      <c r="F30" s="14" t="s">
        <v>32</v>
      </c>
      <c r="G30" s="14" t="s">
        <v>32</v>
      </c>
      <c r="H30" s="17" t="s">
        <v>32</v>
      </c>
      <c r="I30" s="26">
        <v>700</v>
      </c>
      <c r="J30" s="26" t="s">
        <v>32</v>
      </c>
      <c r="K30" s="26" t="s">
        <v>32</v>
      </c>
      <c r="L30" s="26" t="s">
        <v>32</v>
      </c>
      <c r="M30" s="26">
        <v>700</v>
      </c>
      <c r="N30" s="26" t="s">
        <v>32</v>
      </c>
      <c r="O30" s="26" t="s">
        <v>32</v>
      </c>
      <c r="P30" s="26" t="s">
        <v>32</v>
      </c>
      <c r="Q30" s="26" t="s">
        <v>32</v>
      </c>
      <c r="R30" s="26" t="s">
        <v>32</v>
      </c>
      <c r="S30" s="26" t="s">
        <v>32</v>
      </c>
      <c r="T30" s="26" t="s">
        <v>32</v>
      </c>
      <c r="U30" s="26" t="s">
        <v>32</v>
      </c>
      <c r="V30" s="26"/>
    </row>
    <row r="31" spans="1:22">
      <c r="A31" s="18"/>
      <c r="B31" s="19" t="s">
        <v>22</v>
      </c>
      <c r="C31" s="18">
        <v>2023</v>
      </c>
      <c r="D31" s="18" t="s">
        <v>32</v>
      </c>
      <c r="E31" s="23"/>
      <c r="F31" s="18" t="s">
        <v>32</v>
      </c>
      <c r="G31" s="18" t="s">
        <v>32</v>
      </c>
      <c r="H31" s="20" t="s">
        <v>32</v>
      </c>
      <c r="I31" s="27">
        <v>27000</v>
      </c>
      <c r="J31" s="27" t="s">
        <v>32</v>
      </c>
      <c r="K31" s="27" t="s">
        <v>32</v>
      </c>
      <c r="L31" s="27" t="s">
        <v>32</v>
      </c>
      <c r="M31" s="27" t="s">
        <v>32</v>
      </c>
      <c r="N31" s="27">
        <v>27000</v>
      </c>
      <c r="O31" s="27"/>
      <c r="P31" s="27"/>
      <c r="Q31" s="27"/>
      <c r="R31" s="27"/>
      <c r="S31" s="27"/>
      <c r="T31" s="27"/>
      <c r="U31" s="27"/>
      <c r="V31" s="27"/>
    </row>
    <row r="32" spans="1:22" ht="45">
      <c r="A32" s="35">
        <v>8</v>
      </c>
      <c r="B32" s="49" t="s">
        <v>60</v>
      </c>
      <c r="C32" s="35">
        <v>2023</v>
      </c>
      <c r="D32" s="35"/>
      <c r="E32" s="36"/>
      <c r="F32" s="35"/>
      <c r="G32" s="35">
        <v>0.5</v>
      </c>
      <c r="H32" s="37"/>
      <c r="I32" s="38">
        <v>6300</v>
      </c>
      <c r="J32" s="38"/>
      <c r="K32" s="38"/>
      <c r="L32" s="38"/>
      <c r="M32" s="38"/>
      <c r="N32" s="38">
        <v>6000</v>
      </c>
      <c r="O32" s="38"/>
      <c r="P32" s="38"/>
      <c r="Q32" s="38"/>
      <c r="R32" s="38"/>
      <c r="S32" s="38"/>
      <c r="T32" s="38"/>
      <c r="U32" s="38"/>
      <c r="V32" s="29" t="s">
        <v>35</v>
      </c>
    </row>
    <row r="33" spans="1:22" ht="30">
      <c r="A33" s="14"/>
      <c r="B33" s="21" t="s">
        <v>21</v>
      </c>
      <c r="C33" s="14"/>
      <c r="D33" s="14"/>
      <c r="E33" s="16" t="s">
        <v>33</v>
      </c>
      <c r="F33" s="14"/>
      <c r="G33" s="14"/>
      <c r="H33" s="17"/>
      <c r="I33" s="26">
        <v>300</v>
      </c>
      <c r="J33" s="26"/>
      <c r="K33" s="26"/>
      <c r="L33" s="26"/>
      <c r="M33" s="26">
        <v>300</v>
      </c>
      <c r="N33" s="26"/>
      <c r="O33" s="26"/>
      <c r="P33" s="26"/>
      <c r="Q33" s="26"/>
      <c r="R33" s="26"/>
      <c r="S33" s="26"/>
      <c r="T33" s="26"/>
      <c r="U33" s="26"/>
      <c r="V33" s="26"/>
    </row>
    <row r="34" spans="1:22">
      <c r="A34" s="18"/>
      <c r="B34" s="19" t="s">
        <v>22</v>
      </c>
      <c r="C34" s="18">
        <v>2023</v>
      </c>
      <c r="D34" s="18"/>
      <c r="E34" s="23"/>
      <c r="F34" s="18"/>
      <c r="G34" s="18"/>
      <c r="H34" s="20"/>
      <c r="I34" s="27"/>
      <c r="J34" s="27"/>
      <c r="K34" s="27"/>
      <c r="L34" s="27"/>
      <c r="M34" s="27"/>
      <c r="N34" s="27">
        <v>6000</v>
      </c>
      <c r="O34" s="27"/>
      <c r="P34" s="27"/>
      <c r="Q34" s="27"/>
      <c r="R34" s="27"/>
      <c r="S34" s="27"/>
      <c r="T34" s="27"/>
      <c r="U34" s="27"/>
      <c r="V34" s="27"/>
    </row>
    <row r="35" spans="1:22" ht="30">
      <c r="A35" s="35">
        <v>9</v>
      </c>
      <c r="B35" s="49" t="s">
        <v>61</v>
      </c>
      <c r="C35" s="35">
        <v>2023</v>
      </c>
      <c r="D35" s="35"/>
      <c r="E35" s="36"/>
      <c r="F35" s="35"/>
      <c r="G35" s="35">
        <v>1.5</v>
      </c>
      <c r="H35" s="37"/>
      <c r="I35" s="38">
        <v>15600</v>
      </c>
      <c r="J35" s="38"/>
      <c r="K35" s="38"/>
      <c r="L35" s="38"/>
      <c r="M35" s="38"/>
      <c r="N35" s="38">
        <v>15000</v>
      </c>
      <c r="O35" s="38"/>
      <c r="P35" s="38"/>
      <c r="Q35" s="38"/>
      <c r="R35" s="38"/>
      <c r="S35" s="38"/>
      <c r="T35" s="38"/>
      <c r="U35" s="38"/>
      <c r="V35" s="29" t="s">
        <v>35</v>
      </c>
    </row>
    <row r="36" spans="1:22" ht="30">
      <c r="A36" s="14"/>
      <c r="B36" s="21" t="s">
        <v>21</v>
      </c>
      <c r="C36" s="14">
        <v>2022</v>
      </c>
      <c r="D36" s="14"/>
      <c r="E36" s="16" t="s">
        <v>33</v>
      </c>
      <c r="F36" s="14"/>
      <c r="G36" s="14"/>
      <c r="H36" s="17"/>
      <c r="I36" s="26"/>
      <c r="J36" s="26"/>
      <c r="K36" s="26"/>
      <c r="L36" s="26"/>
      <c r="M36" s="26">
        <v>600</v>
      </c>
      <c r="N36" s="26"/>
      <c r="O36" s="26"/>
      <c r="P36" s="26"/>
      <c r="Q36" s="26"/>
      <c r="R36" s="26"/>
      <c r="S36" s="26"/>
      <c r="T36" s="26"/>
      <c r="U36" s="26"/>
      <c r="V36" s="26"/>
    </row>
    <row r="37" spans="1:22">
      <c r="A37" s="18"/>
      <c r="B37" s="19" t="s">
        <v>22</v>
      </c>
      <c r="C37" s="18">
        <v>2023</v>
      </c>
      <c r="D37" s="18" t="s">
        <v>32</v>
      </c>
      <c r="E37" s="23"/>
      <c r="F37" s="18" t="s">
        <v>32</v>
      </c>
      <c r="G37" s="18" t="s">
        <v>32</v>
      </c>
      <c r="H37" s="20" t="s">
        <v>32</v>
      </c>
      <c r="I37" s="27"/>
      <c r="J37" s="27" t="s">
        <v>32</v>
      </c>
      <c r="K37" s="27" t="s">
        <v>32</v>
      </c>
      <c r="L37" s="27" t="s">
        <v>32</v>
      </c>
      <c r="M37" s="27" t="s">
        <v>32</v>
      </c>
      <c r="N37" s="26">
        <v>15000</v>
      </c>
      <c r="O37" s="27" t="s">
        <v>32</v>
      </c>
      <c r="P37" s="27" t="s">
        <v>32</v>
      </c>
      <c r="Q37" s="27" t="s">
        <v>32</v>
      </c>
      <c r="R37" s="27" t="s">
        <v>32</v>
      </c>
      <c r="S37" s="27" t="s">
        <v>32</v>
      </c>
      <c r="T37" s="27" t="s">
        <v>32</v>
      </c>
      <c r="U37" s="27" t="s">
        <v>32</v>
      </c>
      <c r="V37" s="27"/>
    </row>
    <row r="38" spans="1:22" ht="105">
      <c r="A38" s="2">
        <v>10</v>
      </c>
      <c r="B38" s="5" t="s">
        <v>37</v>
      </c>
      <c r="C38" s="7">
        <v>2024</v>
      </c>
      <c r="D38" s="7" t="s">
        <v>32</v>
      </c>
      <c r="E38" s="8" t="s">
        <v>38</v>
      </c>
      <c r="F38" s="8" t="s">
        <v>16</v>
      </c>
      <c r="G38" s="7">
        <v>1.5</v>
      </c>
      <c r="H38" s="11">
        <v>45108</v>
      </c>
      <c r="I38" s="25">
        <v>23100</v>
      </c>
      <c r="J38" s="25" t="s">
        <v>32</v>
      </c>
      <c r="K38" s="25" t="s">
        <v>32</v>
      </c>
      <c r="L38" s="25" t="s">
        <v>32</v>
      </c>
      <c r="M38" s="25" t="s">
        <v>32</v>
      </c>
      <c r="N38" s="25" t="s">
        <v>32</v>
      </c>
      <c r="O38" s="38">
        <v>22500</v>
      </c>
      <c r="P38" s="25" t="s">
        <v>32</v>
      </c>
      <c r="Q38" s="25" t="s">
        <v>32</v>
      </c>
      <c r="R38" s="25" t="s">
        <v>32</v>
      </c>
      <c r="S38" s="25" t="s">
        <v>32</v>
      </c>
      <c r="T38" s="25" t="s">
        <v>32</v>
      </c>
      <c r="U38" s="25" t="s">
        <v>32</v>
      </c>
      <c r="V38" s="29" t="s">
        <v>35</v>
      </c>
    </row>
    <row r="39" spans="1:22" ht="30">
      <c r="A39" s="14"/>
      <c r="B39" s="21" t="s">
        <v>21</v>
      </c>
      <c r="C39" s="14">
        <v>2023</v>
      </c>
      <c r="D39" s="14" t="s">
        <v>32</v>
      </c>
      <c r="E39" s="16" t="s">
        <v>33</v>
      </c>
      <c r="F39" s="16" t="s">
        <v>32</v>
      </c>
      <c r="G39" s="14" t="s">
        <v>32</v>
      </c>
      <c r="H39" s="17" t="s">
        <v>32</v>
      </c>
      <c r="I39" s="26">
        <v>600</v>
      </c>
      <c r="J39" s="26" t="s">
        <v>32</v>
      </c>
      <c r="K39" s="26" t="s">
        <v>32</v>
      </c>
      <c r="L39" s="26" t="s">
        <v>32</v>
      </c>
      <c r="M39" s="26" t="s">
        <v>32</v>
      </c>
      <c r="N39" s="26">
        <v>600</v>
      </c>
      <c r="O39" s="26" t="s">
        <v>32</v>
      </c>
      <c r="P39" s="26" t="s">
        <v>32</v>
      </c>
      <c r="Q39" s="26" t="s">
        <v>32</v>
      </c>
      <c r="R39" s="26" t="s">
        <v>32</v>
      </c>
      <c r="S39" s="26" t="s">
        <v>32</v>
      </c>
      <c r="T39" s="26" t="s">
        <v>32</v>
      </c>
      <c r="U39" s="26" t="s">
        <v>32</v>
      </c>
      <c r="V39" s="26"/>
    </row>
    <row r="40" spans="1:22">
      <c r="A40" s="18"/>
      <c r="B40" s="19" t="s">
        <v>22</v>
      </c>
      <c r="C40" s="18">
        <v>2024</v>
      </c>
      <c r="D40" s="18" t="s">
        <v>32</v>
      </c>
      <c r="E40" s="23"/>
      <c r="F40" s="23" t="s">
        <v>32</v>
      </c>
      <c r="G40" s="18" t="s">
        <v>32</v>
      </c>
      <c r="H40" s="20" t="s">
        <v>32</v>
      </c>
      <c r="I40" s="27">
        <v>22500</v>
      </c>
      <c r="J40" s="27" t="s">
        <v>32</v>
      </c>
      <c r="K40" s="27" t="s">
        <v>32</v>
      </c>
      <c r="L40" s="27" t="s">
        <v>32</v>
      </c>
      <c r="M40" s="27" t="s">
        <v>32</v>
      </c>
      <c r="N40" s="27" t="s">
        <v>32</v>
      </c>
      <c r="O40" s="27">
        <v>22500</v>
      </c>
      <c r="P40" s="27" t="s">
        <v>32</v>
      </c>
      <c r="Q40" s="27" t="s">
        <v>32</v>
      </c>
      <c r="R40" s="27" t="s">
        <v>32</v>
      </c>
      <c r="S40" s="27" t="s">
        <v>32</v>
      </c>
      <c r="T40" s="27" t="s">
        <v>32</v>
      </c>
      <c r="U40" s="27" t="s">
        <v>32</v>
      </c>
      <c r="V40" s="27"/>
    </row>
    <row r="41" spans="1:22" ht="120">
      <c r="A41" s="2">
        <v>11</v>
      </c>
      <c r="B41" s="5" t="s">
        <v>25</v>
      </c>
      <c r="C41" s="7">
        <v>2025</v>
      </c>
      <c r="D41" s="7" t="s">
        <v>32</v>
      </c>
      <c r="E41" s="8" t="s">
        <v>15</v>
      </c>
      <c r="F41" s="8" t="s">
        <v>16</v>
      </c>
      <c r="G41" s="7">
        <v>0.5</v>
      </c>
      <c r="H41" s="11">
        <v>45413</v>
      </c>
      <c r="I41" s="25">
        <v>7700</v>
      </c>
      <c r="J41" s="25" t="s">
        <v>32</v>
      </c>
      <c r="K41" s="25" t="s">
        <v>32</v>
      </c>
      <c r="L41" s="25" t="s">
        <v>32</v>
      </c>
      <c r="M41" s="25" t="s">
        <v>32</v>
      </c>
      <c r="N41" s="25" t="s">
        <v>32</v>
      </c>
      <c r="O41" s="25" t="s">
        <v>32</v>
      </c>
      <c r="P41" s="38">
        <v>7500</v>
      </c>
      <c r="Q41" s="25" t="s">
        <v>32</v>
      </c>
      <c r="R41" s="25" t="s">
        <v>32</v>
      </c>
      <c r="S41" s="25" t="s">
        <v>32</v>
      </c>
      <c r="T41" s="25" t="s">
        <v>32</v>
      </c>
      <c r="U41" s="25" t="s">
        <v>32</v>
      </c>
      <c r="V41" s="29" t="s">
        <v>35</v>
      </c>
    </row>
    <row r="42" spans="1:22" ht="30">
      <c r="A42" s="14"/>
      <c r="B42" s="21" t="s">
        <v>21</v>
      </c>
      <c r="C42" s="14">
        <v>2024</v>
      </c>
      <c r="D42" s="14" t="s">
        <v>32</v>
      </c>
      <c r="E42" s="16" t="s">
        <v>33</v>
      </c>
      <c r="F42" s="16" t="s">
        <v>32</v>
      </c>
      <c r="G42" s="14" t="s">
        <v>32</v>
      </c>
      <c r="H42" s="17" t="s">
        <v>32</v>
      </c>
      <c r="I42" s="26">
        <v>200</v>
      </c>
      <c r="J42" s="26" t="s">
        <v>32</v>
      </c>
      <c r="K42" s="26" t="s">
        <v>32</v>
      </c>
      <c r="L42" s="26" t="s">
        <v>32</v>
      </c>
      <c r="M42" s="26" t="s">
        <v>32</v>
      </c>
      <c r="N42" s="26" t="s">
        <v>32</v>
      </c>
      <c r="O42" s="26">
        <v>200</v>
      </c>
      <c r="P42" s="26" t="s">
        <v>32</v>
      </c>
      <c r="Q42" s="26" t="s">
        <v>32</v>
      </c>
      <c r="R42" s="26" t="s">
        <v>32</v>
      </c>
      <c r="S42" s="26" t="s">
        <v>32</v>
      </c>
      <c r="T42" s="26" t="s">
        <v>32</v>
      </c>
      <c r="U42" s="26" t="s">
        <v>32</v>
      </c>
      <c r="V42" s="26"/>
    </row>
    <row r="43" spans="1:22">
      <c r="A43" s="18"/>
      <c r="B43" s="19" t="s">
        <v>22</v>
      </c>
      <c r="C43" s="18">
        <v>2025</v>
      </c>
      <c r="D43" s="18" t="s">
        <v>32</v>
      </c>
      <c r="E43" s="23" t="s">
        <v>32</v>
      </c>
      <c r="F43" s="23" t="s">
        <v>32</v>
      </c>
      <c r="G43" s="18" t="s">
        <v>32</v>
      </c>
      <c r="H43" s="20" t="s">
        <v>32</v>
      </c>
      <c r="I43" s="27">
        <v>7500</v>
      </c>
      <c r="J43" s="27" t="s">
        <v>32</v>
      </c>
      <c r="K43" s="27" t="s">
        <v>32</v>
      </c>
      <c r="L43" s="27" t="s">
        <v>32</v>
      </c>
      <c r="M43" s="27" t="s">
        <v>32</v>
      </c>
      <c r="N43" s="27" t="s">
        <v>32</v>
      </c>
      <c r="O43" s="27" t="s">
        <v>32</v>
      </c>
      <c r="P43" s="27">
        <v>7500</v>
      </c>
      <c r="Q43" s="27" t="s">
        <v>32</v>
      </c>
      <c r="R43" s="27" t="s">
        <v>32</v>
      </c>
      <c r="S43" s="27" t="s">
        <v>32</v>
      </c>
      <c r="T43" s="27" t="s">
        <v>32</v>
      </c>
      <c r="U43" s="27" t="s">
        <v>32</v>
      </c>
      <c r="V43" s="27"/>
    </row>
    <row r="44" spans="1:22" ht="75">
      <c r="A44" s="2">
        <v>12</v>
      </c>
      <c r="B44" s="5" t="s">
        <v>26</v>
      </c>
      <c r="C44" s="7">
        <v>2025</v>
      </c>
      <c r="D44" s="7" t="s">
        <v>32</v>
      </c>
      <c r="E44" s="8" t="s">
        <v>15</v>
      </c>
      <c r="F44" s="8" t="s">
        <v>16</v>
      </c>
      <c r="G44" s="7">
        <v>1.95</v>
      </c>
      <c r="H44" s="11">
        <v>45901</v>
      </c>
      <c r="I44" s="25">
        <v>30030</v>
      </c>
      <c r="J44" s="25" t="s">
        <v>32</v>
      </c>
      <c r="K44" s="25" t="s">
        <v>32</v>
      </c>
      <c r="L44" s="25" t="s">
        <v>32</v>
      </c>
      <c r="M44" s="25" t="s">
        <v>32</v>
      </c>
      <c r="N44" s="25" t="s">
        <v>32</v>
      </c>
      <c r="O44" s="25" t="s">
        <v>32</v>
      </c>
      <c r="P44" s="25">
        <v>29250</v>
      </c>
      <c r="Q44" s="25" t="s">
        <v>32</v>
      </c>
      <c r="R44" s="25" t="s">
        <v>32</v>
      </c>
      <c r="S44" s="25" t="s">
        <v>32</v>
      </c>
      <c r="T44" s="25" t="s">
        <v>32</v>
      </c>
      <c r="U44" s="25" t="s">
        <v>32</v>
      </c>
      <c r="V44" s="29" t="s">
        <v>35</v>
      </c>
    </row>
    <row r="45" spans="1:22" ht="30">
      <c r="A45" s="14"/>
      <c r="B45" s="21" t="s">
        <v>21</v>
      </c>
      <c r="C45" s="14">
        <v>2024</v>
      </c>
      <c r="D45" s="14"/>
      <c r="E45" s="16" t="s">
        <v>33</v>
      </c>
      <c r="F45" s="16" t="s">
        <v>32</v>
      </c>
      <c r="G45" s="14" t="s">
        <v>32</v>
      </c>
      <c r="H45" s="17" t="s">
        <v>32</v>
      </c>
      <c r="I45" s="26">
        <v>780</v>
      </c>
      <c r="J45" s="26" t="s">
        <v>32</v>
      </c>
      <c r="K45" s="26" t="s">
        <v>32</v>
      </c>
      <c r="L45" s="26" t="s">
        <v>32</v>
      </c>
      <c r="M45" s="26" t="s">
        <v>32</v>
      </c>
      <c r="N45" s="26" t="s">
        <v>32</v>
      </c>
      <c r="O45" s="26">
        <v>780</v>
      </c>
      <c r="P45" s="26" t="s">
        <v>32</v>
      </c>
      <c r="Q45" s="26" t="s">
        <v>32</v>
      </c>
      <c r="R45" s="26" t="s">
        <v>32</v>
      </c>
      <c r="S45" s="26" t="s">
        <v>32</v>
      </c>
      <c r="T45" s="26" t="s">
        <v>32</v>
      </c>
      <c r="U45" s="26" t="s">
        <v>32</v>
      </c>
      <c r="V45" s="26"/>
    </row>
    <row r="46" spans="1:22">
      <c r="A46" s="18"/>
      <c r="B46" s="19" t="s">
        <v>22</v>
      </c>
      <c r="C46" s="18">
        <v>2025</v>
      </c>
      <c r="D46" s="18"/>
      <c r="E46" s="23" t="s">
        <v>32</v>
      </c>
      <c r="F46" s="23" t="s">
        <v>32</v>
      </c>
      <c r="G46" s="18" t="s">
        <v>32</v>
      </c>
      <c r="H46" s="20" t="s">
        <v>32</v>
      </c>
      <c r="I46" s="27">
        <v>29250</v>
      </c>
      <c r="J46" s="27" t="s">
        <v>32</v>
      </c>
      <c r="K46" s="27" t="s">
        <v>32</v>
      </c>
      <c r="L46" s="27" t="s">
        <v>32</v>
      </c>
      <c r="M46" s="27" t="s">
        <v>32</v>
      </c>
      <c r="N46" s="27" t="s">
        <v>32</v>
      </c>
      <c r="O46" s="27" t="s">
        <v>32</v>
      </c>
      <c r="P46" s="27">
        <v>29250</v>
      </c>
      <c r="Q46" s="27" t="s">
        <v>32</v>
      </c>
      <c r="R46" s="27" t="s">
        <v>32</v>
      </c>
      <c r="S46" s="27"/>
      <c r="T46" s="27" t="s">
        <v>32</v>
      </c>
      <c r="U46" s="27" t="s">
        <v>32</v>
      </c>
      <c r="V46" s="27"/>
    </row>
    <row r="47" spans="1:22" ht="75">
      <c r="A47" s="2">
        <v>13</v>
      </c>
      <c r="B47" s="5" t="s">
        <v>27</v>
      </c>
      <c r="C47" s="7">
        <v>2026</v>
      </c>
      <c r="D47" s="7"/>
      <c r="E47" s="8" t="s">
        <v>15</v>
      </c>
      <c r="F47" s="8" t="s">
        <v>16</v>
      </c>
      <c r="G47" s="7">
        <v>1.4</v>
      </c>
      <c r="H47" s="11">
        <v>45809</v>
      </c>
      <c r="I47" s="25">
        <v>21560</v>
      </c>
      <c r="J47" s="25" t="s">
        <v>32</v>
      </c>
      <c r="K47" s="25" t="s">
        <v>32</v>
      </c>
      <c r="L47" s="25" t="s">
        <v>32</v>
      </c>
      <c r="M47" s="25" t="s">
        <v>32</v>
      </c>
      <c r="N47" s="25" t="s">
        <v>32</v>
      </c>
      <c r="O47" s="25" t="s">
        <v>32</v>
      </c>
      <c r="P47" s="25" t="s">
        <v>32</v>
      </c>
      <c r="Q47" s="25">
        <v>21000</v>
      </c>
      <c r="R47" s="25" t="s">
        <v>32</v>
      </c>
      <c r="S47" s="25" t="s">
        <v>32</v>
      </c>
      <c r="T47" s="25" t="s">
        <v>32</v>
      </c>
      <c r="U47" s="25" t="s">
        <v>32</v>
      </c>
      <c r="V47" s="29" t="s">
        <v>35</v>
      </c>
    </row>
    <row r="48" spans="1:22" ht="30">
      <c r="A48" s="14"/>
      <c r="B48" s="21" t="s">
        <v>21</v>
      </c>
      <c r="C48" s="14">
        <v>2025</v>
      </c>
      <c r="D48" s="14"/>
      <c r="E48" s="16" t="s">
        <v>33</v>
      </c>
      <c r="F48" s="16" t="s">
        <v>32</v>
      </c>
      <c r="G48" s="14" t="s">
        <v>32</v>
      </c>
      <c r="H48" s="17" t="s">
        <v>32</v>
      </c>
      <c r="I48" s="26">
        <v>560</v>
      </c>
      <c r="J48" s="26" t="s">
        <v>32</v>
      </c>
      <c r="K48" s="26" t="s">
        <v>32</v>
      </c>
      <c r="L48" s="26" t="s">
        <v>32</v>
      </c>
      <c r="M48" s="26" t="s">
        <v>32</v>
      </c>
      <c r="N48" s="26" t="s">
        <v>32</v>
      </c>
      <c r="O48" s="26" t="s">
        <v>32</v>
      </c>
      <c r="P48" s="26">
        <v>560</v>
      </c>
      <c r="Q48" s="26" t="s">
        <v>32</v>
      </c>
      <c r="R48" s="26" t="s">
        <v>32</v>
      </c>
      <c r="S48" s="26" t="s">
        <v>32</v>
      </c>
      <c r="T48" s="26" t="s">
        <v>32</v>
      </c>
      <c r="U48" s="26" t="s">
        <v>32</v>
      </c>
      <c r="V48" s="26"/>
    </row>
    <row r="49" spans="1:22">
      <c r="A49" s="18"/>
      <c r="B49" s="19" t="s">
        <v>22</v>
      </c>
      <c r="C49" s="18">
        <v>2026</v>
      </c>
      <c r="D49" s="18"/>
      <c r="E49" s="23" t="s">
        <v>32</v>
      </c>
      <c r="F49" s="23" t="s">
        <v>32</v>
      </c>
      <c r="G49" s="18" t="s">
        <v>32</v>
      </c>
      <c r="H49" s="20" t="s">
        <v>32</v>
      </c>
      <c r="I49" s="27">
        <v>21000</v>
      </c>
      <c r="J49" s="27" t="s">
        <v>32</v>
      </c>
      <c r="K49" s="27" t="s">
        <v>32</v>
      </c>
      <c r="L49" s="27" t="s">
        <v>32</v>
      </c>
      <c r="M49" s="27" t="s">
        <v>32</v>
      </c>
      <c r="N49" s="27" t="s">
        <v>32</v>
      </c>
      <c r="O49" s="27" t="s">
        <v>32</v>
      </c>
      <c r="P49" s="27" t="s">
        <v>32</v>
      </c>
      <c r="Q49" s="27">
        <v>21000</v>
      </c>
      <c r="R49" s="27" t="s">
        <v>32</v>
      </c>
      <c r="S49" s="27" t="s">
        <v>32</v>
      </c>
      <c r="T49" s="27" t="s">
        <v>32</v>
      </c>
      <c r="U49" s="27" t="s">
        <v>32</v>
      </c>
      <c r="V49" s="27"/>
    </row>
    <row r="50" spans="1:22" ht="90">
      <c r="A50" s="2">
        <v>14</v>
      </c>
      <c r="B50" s="5" t="s">
        <v>28</v>
      </c>
      <c r="C50" s="7">
        <v>2026</v>
      </c>
      <c r="D50" s="7"/>
      <c r="E50" s="8" t="s">
        <v>15</v>
      </c>
      <c r="F50" s="8" t="s">
        <v>16</v>
      </c>
      <c r="G50" s="7">
        <v>0.8</v>
      </c>
      <c r="H50" s="11">
        <v>45901</v>
      </c>
      <c r="I50" s="25">
        <v>12350</v>
      </c>
      <c r="J50" s="25" t="s">
        <v>32</v>
      </c>
      <c r="K50" s="25" t="s">
        <v>32</v>
      </c>
      <c r="L50" s="25" t="s">
        <v>32</v>
      </c>
      <c r="M50" s="25" t="s">
        <v>32</v>
      </c>
      <c r="N50" s="25" t="s">
        <v>32</v>
      </c>
      <c r="O50" s="25" t="s">
        <v>32</v>
      </c>
      <c r="P50" s="25" t="s">
        <v>32</v>
      </c>
      <c r="Q50" s="25">
        <v>12000</v>
      </c>
      <c r="R50" s="25" t="s">
        <v>32</v>
      </c>
      <c r="S50" s="25" t="s">
        <v>32</v>
      </c>
      <c r="T50" s="25" t="s">
        <v>32</v>
      </c>
      <c r="U50" s="25" t="s">
        <v>32</v>
      </c>
      <c r="V50" s="29" t="s">
        <v>35</v>
      </c>
    </row>
    <row r="51" spans="1:22" ht="30">
      <c r="A51" s="14"/>
      <c r="B51" s="21" t="s">
        <v>29</v>
      </c>
      <c r="C51" s="14">
        <v>2025</v>
      </c>
      <c r="D51" s="14"/>
      <c r="E51" s="16" t="s">
        <v>33</v>
      </c>
      <c r="F51" s="16" t="s">
        <v>32</v>
      </c>
      <c r="G51" s="14" t="s">
        <v>32</v>
      </c>
      <c r="H51" s="17" t="s">
        <v>32</v>
      </c>
      <c r="I51" s="26">
        <v>350</v>
      </c>
      <c r="J51" s="26" t="s">
        <v>32</v>
      </c>
      <c r="K51" s="26" t="s">
        <v>32</v>
      </c>
      <c r="L51" s="26" t="s">
        <v>32</v>
      </c>
      <c r="M51" s="26" t="s">
        <v>32</v>
      </c>
      <c r="N51" s="26" t="s">
        <v>32</v>
      </c>
      <c r="O51" s="26" t="s">
        <v>32</v>
      </c>
      <c r="P51" s="26">
        <v>350</v>
      </c>
      <c r="Q51" s="26" t="s">
        <v>32</v>
      </c>
      <c r="R51" s="26" t="s">
        <v>32</v>
      </c>
      <c r="S51" s="26" t="s">
        <v>32</v>
      </c>
      <c r="T51" s="26" t="s">
        <v>32</v>
      </c>
      <c r="U51" s="26" t="s">
        <v>32</v>
      </c>
      <c r="V51" s="26"/>
    </row>
    <row r="52" spans="1:22">
      <c r="A52" s="18"/>
      <c r="B52" s="19" t="s">
        <v>22</v>
      </c>
      <c r="C52" s="18">
        <v>2026</v>
      </c>
      <c r="D52" s="18"/>
      <c r="E52" s="23" t="s">
        <v>32</v>
      </c>
      <c r="F52" s="23" t="s">
        <v>32</v>
      </c>
      <c r="G52" s="18" t="s">
        <v>32</v>
      </c>
      <c r="H52" s="20" t="s">
        <v>32</v>
      </c>
      <c r="I52" s="27">
        <v>12000</v>
      </c>
      <c r="J52" s="27" t="s">
        <v>32</v>
      </c>
      <c r="K52" s="27" t="s">
        <v>32</v>
      </c>
      <c r="L52" s="27" t="s">
        <v>32</v>
      </c>
      <c r="M52" s="27" t="s">
        <v>32</v>
      </c>
      <c r="N52" s="27" t="s">
        <v>32</v>
      </c>
      <c r="O52" s="27" t="s">
        <v>32</v>
      </c>
      <c r="P52" s="27" t="s">
        <v>32</v>
      </c>
      <c r="Q52" s="27">
        <v>12000</v>
      </c>
      <c r="R52" s="27" t="s">
        <v>32</v>
      </c>
      <c r="S52" s="27" t="s">
        <v>32</v>
      </c>
      <c r="T52" s="27" t="s">
        <v>32</v>
      </c>
      <c r="U52" s="27" t="s">
        <v>32</v>
      </c>
      <c r="V52" s="27"/>
    </row>
    <row r="53" spans="1:22" ht="105">
      <c r="A53" s="2">
        <v>15</v>
      </c>
      <c r="B53" s="5" t="s">
        <v>39</v>
      </c>
      <c r="C53" s="7">
        <v>2027</v>
      </c>
      <c r="D53" s="7"/>
      <c r="E53" s="9" t="s">
        <v>15</v>
      </c>
      <c r="F53" s="8" t="s">
        <v>16</v>
      </c>
      <c r="G53" s="7">
        <v>1.4</v>
      </c>
      <c r="H53" s="11">
        <v>46296</v>
      </c>
      <c r="I53" s="25">
        <v>21560</v>
      </c>
      <c r="J53" s="25" t="s">
        <v>32</v>
      </c>
      <c r="K53" s="25" t="s">
        <v>32</v>
      </c>
      <c r="L53" s="25" t="s">
        <v>32</v>
      </c>
      <c r="M53" s="25" t="s">
        <v>32</v>
      </c>
      <c r="N53" s="25" t="s">
        <v>32</v>
      </c>
      <c r="O53" s="25" t="s">
        <v>32</v>
      </c>
      <c r="P53" s="25" t="s">
        <v>32</v>
      </c>
      <c r="Q53" s="25" t="s">
        <v>32</v>
      </c>
      <c r="R53" s="25">
        <v>21000</v>
      </c>
      <c r="S53" s="25" t="s">
        <v>32</v>
      </c>
      <c r="T53" s="25" t="s">
        <v>32</v>
      </c>
      <c r="U53" s="25" t="s">
        <v>32</v>
      </c>
      <c r="V53" s="29" t="s">
        <v>35</v>
      </c>
    </row>
    <row r="54" spans="1:22" ht="30">
      <c r="A54" s="14"/>
      <c r="B54" s="21" t="s">
        <v>21</v>
      </c>
      <c r="C54" s="14">
        <v>2026</v>
      </c>
      <c r="D54" s="14"/>
      <c r="E54" s="16" t="s">
        <v>33</v>
      </c>
      <c r="F54" s="16" t="s">
        <v>32</v>
      </c>
      <c r="G54" s="14" t="s">
        <v>32</v>
      </c>
      <c r="H54" s="17" t="s">
        <v>32</v>
      </c>
      <c r="I54" s="26">
        <v>560</v>
      </c>
      <c r="J54" s="26" t="s">
        <v>32</v>
      </c>
      <c r="K54" s="26" t="s">
        <v>32</v>
      </c>
      <c r="L54" s="26" t="s">
        <v>32</v>
      </c>
      <c r="M54" s="26" t="s">
        <v>32</v>
      </c>
      <c r="N54" s="26" t="s">
        <v>32</v>
      </c>
      <c r="O54" s="26" t="s">
        <v>32</v>
      </c>
      <c r="P54" s="26" t="s">
        <v>32</v>
      </c>
      <c r="Q54" s="26">
        <v>560</v>
      </c>
      <c r="R54" s="26" t="s">
        <v>32</v>
      </c>
      <c r="S54" s="26" t="s">
        <v>32</v>
      </c>
      <c r="T54" s="26" t="s">
        <v>32</v>
      </c>
      <c r="U54" s="26" t="s">
        <v>32</v>
      </c>
      <c r="V54" s="26"/>
    </row>
    <row r="55" spans="1:22">
      <c r="A55" s="18"/>
      <c r="B55" s="19" t="s">
        <v>22</v>
      </c>
      <c r="C55" s="18">
        <v>2027</v>
      </c>
      <c r="D55" s="18"/>
      <c r="E55" s="23" t="s">
        <v>32</v>
      </c>
      <c r="F55" s="23" t="s">
        <v>32</v>
      </c>
      <c r="G55" s="18" t="s">
        <v>32</v>
      </c>
      <c r="H55" s="20" t="s">
        <v>32</v>
      </c>
      <c r="I55" s="27">
        <v>21000</v>
      </c>
      <c r="J55" s="27" t="s">
        <v>32</v>
      </c>
      <c r="K55" s="27" t="s">
        <v>32</v>
      </c>
      <c r="L55" s="27" t="s">
        <v>32</v>
      </c>
      <c r="M55" s="27" t="s">
        <v>32</v>
      </c>
      <c r="N55" s="27" t="s">
        <v>32</v>
      </c>
      <c r="O55" s="27" t="s">
        <v>32</v>
      </c>
      <c r="P55" s="27" t="s">
        <v>32</v>
      </c>
      <c r="Q55" s="27" t="s">
        <v>32</v>
      </c>
      <c r="R55" s="27">
        <v>21000</v>
      </c>
      <c r="S55" s="27" t="s">
        <v>32</v>
      </c>
      <c r="T55" s="27" t="s">
        <v>32</v>
      </c>
      <c r="U55" s="27" t="s">
        <v>32</v>
      </c>
      <c r="V55" s="27"/>
    </row>
    <row r="56" spans="1:22" ht="75">
      <c r="A56" s="2">
        <v>16</v>
      </c>
      <c r="B56" s="6" t="s">
        <v>46</v>
      </c>
      <c r="C56" s="7">
        <v>2028</v>
      </c>
      <c r="D56" s="7"/>
      <c r="E56" s="9" t="s">
        <v>15</v>
      </c>
      <c r="F56" s="8" t="s">
        <v>16</v>
      </c>
      <c r="G56" s="7">
        <v>1.5</v>
      </c>
      <c r="H56" s="11">
        <v>46631</v>
      </c>
      <c r="I56" s="25">
        <v>23100</v>
      </c>
      <c r="J56" s="25" t="s">
        <v>32</v>
      </c>
      <c r="K56" s="25" t="s">
        <v>32</v>
      </c>
      <c r="L56" s="25" t="s">
        <v>32</v>
      </c>
      <c r="M56" s="25" t="s">
        <v>32</v>
      </c>
      <c r="N56" s="25" t="s">
        <v>32</v>
      </c>
      <c r="O56" s="25" t="s">
        <v>32</v>
      </c>
      <c r="P56" s="25" t="s">
        <v>32</v>
      </c>
      <c r="Q56" s="25" t="s">
        <v>32</v>
      </c>
      <c r="R56" s="25" t="s">
        <v>32</v>
      </c>
      <c r="S56" s="25">
        <v>22500</v>
      </c>
      <c r="T56" s="25" t="s">
        <v>32</v>
      </c>
      <c r="U56" s="25" t="s">
        <v>32</v>
      </c>
      <c r="V56" s="29" t="s">
        <v>35</v>
      </c>
    </row>
    <row r="57" spans="1:22" ht="30">
      <c r="A57" s="14"/>
      <c r="B57" s="21" t="s">
        <v>21</v>
      </c>
      <c r="C57" s="14">
        <v>2027</v>
      </c>
      <c r="D57" s="14"/>
      <c r="E57" s="16" t="s">
        <v>33</v>
      </c>
      <c r="F57" s="16" t="s">
        <v>32</v>
      </c>
      <c r="G57" s="14" t="s">
        <v>32</v>
      </c>
      <c r="H57" s="17" t="s">
        <v>32</v>
      </c>
      <c r="I57" s="26">
        <v>600</v>
      </c>
      <c r="J57" s="26" t="s">
        <v>32</v>
      </c>
      <c r="K57" s="26" t="s">
        <v>32</v>
      </c>
      <c r="L57" s="26" t="s">
        <v>32</v>
      </c>
      <c r="M57" s="26" t="s">
        <v>32</v>
      </c>
      <c r="N57" s="26" t="s">
        <v>32</v>
      </c>
      <c r="O57" s="26" t="s">
        <v>32</v>
      </c>
      <c r="P57" s="26" t="s">
        <v>32</v>
      </c>
      <c r="Q57" s="26" t="s">
        <v>32</v>
      </c>
      <c r="R57" s="26">
        <v>600</v>
      </c>
      <c r="S57" s="26" t="s">
        <v>32</v>
      </c>
      <c r="T57" s="26" t="s">
        <v>32</v>
      </c>
      <c r="U57" s="26" t="s">
        <v>32</v>
      </c>
      <c r="V57" s="26"/>
    </row>
    <row r="58" spans="1:22">
      <c r="A58" s="18"/>
      <c r="B58" s="19" t="s">
        <v>22</v>
      </c>
      <c r="C58" s="18">
        <v>2028</v>
      </c>
      <c r="D58" s="18"/>
      <c r="E58" s="23" t="s">
        <v>32</v>
      </c>
      <c r="F58" s="23" t="s">
        <v>32</v>
      </c>
      <c r="G58" s="18" t="s">
        <v>32</v>
      </c>
      <c r="H58" s="20" t="s">
        <v>32</v>
      </c>
      <c r="I58" s="27">
        <v>22500</v>
      </c>
      <c r="J58" s="27" t="s">
        <v>32</v>
      </c>
      <c r="K58" s="27" t="s">
        <v>32</v>
      </c>
      <c r="L58" s="27" t="s">
        <v>32</v>
      </c>
      <c r="M58" s="27" t="s">
        <v>32</v>
      </c>
      <c r="N58" s="27" t="s">
        <v>32</v>
      </c>
      <c r="O58" s="27" t="s">
        <v>32</v>
      </c>
      <c r="P58" s="27" t="s">
        <v>32</v>
      </c>
      <c r="Q58" s="27" t="s">
        <v>32</v>
      </c>
      <c r="R58" s="27" t="s">
        <v>32</v>
      </c>
      <c r="S58" s="27">
        <v>22500</v>
      </c>
      <c r="T58" s="27" t="s">
        <v>32</v>
      </c>
      <c r="U58" s="27" t="s">
        <v>32</v>
      </c>
      <c r="V58" s="27"/>
    </row>
    <row r="59" spans="1:22" ht="75">
      <c r="A59" s="2">
        <v>17</v>
      </c>
      <c r="B59" s="5" t="s">
        <v>30</v>
      </c>
      <c r="C59" s="7">
        <v>2029</v>
      </c>
      <c r="D59" s="7"/>
      <c r="E59" s="9" t="s">
        <v>15</v>
      </c>
      <c r="F59" s="8" t="s">
        <v>16</v>
      </c>
      <c r="G59" s="7">
        <v>1.3</v>
      </c>
      <c r="H59" s="11">
        <v>47027</v>
      </c>
      <c r="I59" s="25">
        <v>20020</v>
      </c>
      <c r="J59" s="25" t="s">
        <v>32</v>
      </c>
      <c r="K59" s="25" t="s">
        <v>32</v>
      </c>
      <c r="L59" s="25" t="s">
        <v>32</v>
      </c>
      <c r="M59" s="25" t="s">
        <v>32</v>
      </c>
      <c r="N59" s="25" t="s">
        <v>32</v>
      </c>
      <c r="O59" s="25" t="s">
        <v>32</v>
      </c>
      <c r="P59" s="25" t="s">
        <v>32</v>
      </c>
      <c r="Q59" s="25" t="s">
        <v>32</v>
      </c>
      <c r="R59" s="25" t="s">
        <v>32</v>
      </c>
      <c r="S59" s="25" t="s">
        <v>32</v>
      </c>
      <c r="T59" s="25">
        <v>19500</v>
      </c>
      <c r="U59" s="25" t="s">
        <v>32</v>
      </c>
      <c r="V59" s="29" t="s">
        <v>35</v>
      </c>
    </row>
    <row r="60" spans="1:22" ht="30">
      <c r="A60" s="14"/>
      <c r="B60" s="21" t="s">
        <v>21</v>
      </c>
      <c r="C60" s="14">
        <v>2028</v>
      </c>
      <c r="D60" s="14"/>
      <c r="E60" s="16" t="s">
        <v>33</v>
      </c>
      <c r="F60" s="16" t="s">
        <v>32</v>
      </c>
      <c r="G60" s="14" t="s">
        <v>32</v>
      </c>
      <c r="H60" s="17" t="s">
        <v>32</v>
      </c>
      <c r="I60" s="26">
        <v>520</v>
      </c>
      <c r="J60" s="26" t="s">
        <v>32</v>
      </c>
      <c r="K60" s="26" t="s">
        <v>32</v>
      </c>
      <c r="L60" s="26" t="s">
        <v>32</v>
      </c>
      <c r="M60" s="26" t="s">
        <v>32</v>
      </c>
      <c r="N60" s="26" t="s">
        <v>32</v>
      </c>
      <c r="O60" s="26" t="s">
        <v>32</v>
      </c>
      <c r="P60" s="26" t="s">
        <v>32</v>
      </c>
      <c r="Q60" s="26" t="s">
        <v>32</v>
      </c>
      <c r="R60" s="26" t="s">
        <v>32</v>
      </c>
      <c r="S60" s="26">
        <v>520</v>
      </c>
      <c r="T60" s="26" t="s">
        <v>32</v>
      </c>
      <c r="U60" s="26" t="s">
        <v>32</v>
      </c>
      <c r="V60" s="26"/>
    </row>
    <row r="61" spans="1:22">
      <c r="A61" s="18"/>
      <c r="B61" s="19" t="s">
        <v>22</v>
      </c>
      <c r="C61" s="18">
        <v>2029</v>
      </c>
      <c r="D61" s="18"/>
      <c r="E61" s="23" t="s">
        <v>32</v>
      </c>
      <c r="F61" s="23" t="s">
        <v>32</v>
      </c>
      <c r="G61" s="18" t="s">
        <v>32</v>
      </c>
      <c r="H61" s="20" t="s">
        <v>32</v>
      </c>
      <c r="I61" s="27">
        <v>19500</v>
      </c>
      <c r="J61" s="27" t="s">
        <v>32</v>
      </c>
      <c r="K61" s="27" t="s">
        <v>32</v>
      </c>
      <c r="L61" s="27" t="s">
        <v>32</v>
      </c>
      <c r="M61" s="27" t="s">
        <v>32</v>
      </c>
      <c r="N61" s="27" t="s">
        <v>32</v>
      </c>
      <c r="O61" s="27" t="s">
        <v>32</v>
      </c>
      <c r="P61" s="27" t="s">
        <v>32</v>
      </c>
      <c r="Q61" s="27" t="s">
        <v>32</v>
      </c>
      <c r="R61" s="27" t="s">
        <v>32</v>
      </c>
      <c r="S61" s="27" t="s">
        <v>32</v>
      </c>
      <c r="T61" s="27">
        <v>19500</v>
      </c>
      <c r="U61" s="27" t="s">
        <v>32</v>
      </c>
      <c r="V61" s="27"/>
    </row>
    <row r="62" spans="1:22" ht="105">
      <c r="A62" s="2">
        <v>18</v>
      </c>
      <c r="B62" s="5" t="s">
        <v>40</v>
      </c>
      <c r="C62" s="7">
        <v>2030</v>
      </c>
      <c r="D62" s="7"/>
      <c r="E62" s="9" t="s">
        <v>15</v>
      </c>
      <c r="F62" s="8" t="s">
        <v>16</v>
      </c>
      <c r="G62" s="7">
        <v>1.8</v>
      </c>
      <c r="H62" s="11">
        <v>47392</v>
      </c>
      <c r="I62" s="25">
        <v>27720</v>
      </c>
      <c r="J62" s="25" t="s">
        <v>32</v>
      </c>
      <c r="K62" s="25" t="s">
        <v>32</v>
      </c>
      <c r="L62" s="25" t="s">
        <v>32</v>
      </c>
      <c r="M62" s="25" t="s">
        <v>32</v>
      </c>
      <c r="N62" s="25" t="s">
        <v>32</v>
      </c>
      <c r="O62" s="25" t="s">
        <v>32</v>
      </c>
      <c r="P62" s="25" t="s">
        <v>32</v>
      </c>
      <c r="Q62" s="25" t="s">
        <v>32</v>
      </c>
      <c r="R62" s="25" t="s">
        <v>32</v>
      </c>
      <c r="S62" s="25" t="s">
        <v>32</v>
      </c>
      <c r="T62" s="25" t="s">
        <v>32</v>
      </c>
      <c r="U62" s="25">
        <v>27000</v>
      </c>
      <c r="V62" s="29" t="s">
        <v>35</v>
      </c>
    </row>
    <row r="63" spans="1:22" ht="30">
      <c r="A63" s="14"/>
      <c r="B63" s="21" t="s">
        <v>21</v>
      </c>
      <c r="C63" s="14">
        <v>2029</v>
      </c>
      <c r="D63" s="14"/>
      <c r="E63" s="16" t="s">
        <v>33</v>
      </c>
      <c r="F63" s="16" t="s">
        <v>32</v>
      </c>
      <c r="G63" s="14" t="s">
        <v>32</v>
      </c>
      <c r="H63" s="17" t="s">
        <v>32</v>
      </c>
      <c r="I63" s="26">
        <v>720</v>
      </c>
      <c r="J63" s="26" t="s">
        <v>32</v>
      </c>
      <c r="K63" s="26" t="s">
        <v>32</v>
      </c>
      <c r="L63" s="26" t="s">
        <v>32</v>
      </c>
      <c r="M63" s="26" t="s">
        <v>32</v>
      </c>
      <c r="N63" s="26" t="s">
        <v>32</v>
      </c>
      <c r="O63" s="26" t="s">
        <v>32</v>
      </c>
      <c r="P63" s="26" t="s">
        <v>32</v>
      </c>
      <c r="Q63" s="26" t="s">
        <v>32</v>
      </c>
      <c r="R63" s="26" t="s">
        <v>32</v>
      </c>
      <c r="S63" s="26" t="s">
        <v>32</v>
      </c>
      <c r="T63" s="26">
        <v>720</v>
      </c>
      <c r="U63" s="26" t="s">
        <v>32</v>
      </c>
      <c r="V63" s="26"/>
    </row>
    <row r="64" spans="1:22">
      <c r="A64" s="18"/>
      <c r="B64" s="19" t="s">
        <v>22</v>
      </c>
      <c r="C64" s="18"/>
      <c r="D64" s="18"/>
      <c r="E64" s="23"/>
      <c r="F64" s="23"/>
      <c r="G64" s="18"/>
      <c r="H64" s="20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>
        <v>27000</v>
      </c>
      <c r="V64" s="27"/>
    </row>
    <row r="65" spans="1:22" ht="90">
      <c r="A65" s="35">
        <v>19</v>
      </c>
      <c r="B65" s="5" t="s">
        <v>31</v>
      </c>
      <c r="C65" s="35">
        <v>2030</v>
      </c>
      <c r="D65" s="35"/>
      <c r="E65" s="36" t="s">
        <v>15</v>
      </c>
      <c r="F65" s="36" t="s">
        <v>16</v>
      </c>
      <c r="G65" s="35">
        <v>1.5</v>
      </c>
      <c r="H65" s="37">
        <v>47453</v>
      </c>
      <c r="I65" s="38">
        <v>27720</v>
      </c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>
        <v>27000</v>
      </c>
      <c r="V65" s="29" t="s">
        <v>35</v>
      </c>
    </row>
    <row r="66" spans="1:22" ht="30">
      <c r="A66" s="14"/>
      <c r="B66" s="21" t="s">
        <v>21</v>
      </c>
      <c r="C66" s="14">
        <v>2029</v>
      </c>
      <c r="D66" s="14"/>
      <c r="E66" s="16" t="s">
        <v>33</v>
      </c>
      <c r="F66" s="16"/>
      <c r="G66" s="14"/>
      <c r="H66" s="17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>
        <v>720</v>
      </c>
      <c r="U66" s="26"/>
      <c r="V66" s="26"/>
    </row>
    <row r="67" spans="1:22">
      <c r="A67" s="18"/>
      <c r="B67" s="19" t="s">
        <v>22</v>
      </c>
      <c r="C67" s="18">
        <v>2030</v>
      </c>
      <c r="D67" s="18"/>
      <c r="E67" s="23" t="s">
        <v>32</v>
      </c>
      <c r="F67" s="23" t="s">
        <v>32</v>
      </c>
      <c r="G67" s="18" t="s">
        <v>32</v>
      </c>
      <c r="H67" s="20" t="s">
        <v>32</v>
      </c>
      <c r="I67" s="27">
        <v>27000</v>
      </c>
      <c r="J67" s="27" t="s">
        <v>32</v>
      </c>
      <c r="K67" s="27" t="s">
        <v>32</v>
      </c>
      <c r="L67" s="27" t="s">
        <v>32</v>
      </c>
      <c r="M67" s="27" t="s">
        <v>32</v>
      </c>
      <c r="N67" s="27" t="s">
        <v>32</v>
      </c>
      <c r="O67" s="27" t="s">
        <v>32</v>
      </c>
      <c r="P67" s="27" t="s">
        <v>32</v>
      </c>
      <c r="Q67" s="27" t="s">
        <v>32</v>
      </c>
      <c r="R67" s="27" t="s">
        <v>32</v>
      </c>
      <c r="S67" s="27" t="s">
        <v>32</v>
      </c>
      <c r="T67" s="27" t="s">
        <v>32</v>
      </c>
      <c r="U67" s="27">
        <v>27000</v>
      </c>
      <c r="V67" s="27"/>
    </row>
    <row r="68" spans="1:22">
      <c r="A68" s="31"/>
      <c r="B68" s="31" t="s">
        <v>41</v>
      </c>
      <c r="C68" s="13" t="s">
        <v>32</v>
      </c>
      <c r="D68" s="13" t="s">
        <v>32</v>
      </c>
      <c r="E68" s="13" t="s">
        <v>32</v>
      </c>
      <c r="F68" s="13" t="s">
        <v>32</v>
      </c>
      <c r="G68" s="13">
        <f>SUM(G8+G11+G14+G20+G23+G29+G38+G41+G44+G47+G50+G53+G56+G62)</f>
        <v>31.517999999999997</v>
      </c>
      <c r="H68" s="13" t="s">
        <v>32</v>
      </c>
      <c r="I68" s="25">
        <f>SUM(I69:I70)</f>
        <v>359137.02300000004</v>
      </c>
      <c r="J68" s="25">
        <f>SUM(J70+J69)</f>
        <v>5800</v>
      </c>
      <c r="K68" s="32">
        <v>96057.3</v>
      </c>
      <c r="L68" s="32">
        <v>8251.4</v>
      </c>
      <c r="M68" s="32">
        <v>180854.39999999999</v>
      </c>
      <c r="N68" s="32">
        <v>48600</v>
      </c>
      <c r="O68" s="32">
        <f t="shared" ref="O68:T68" si="0">SUM(O70+O69)</f>
        <v>23480</v>
      </c>
      <c r="P68" s="32">
        <f t="shared" si="0"/>
        <v>37660</v>
      </c>
      <c r="Q68" s="32">
        <f t="shared" si="0"/>
        <v>33560</v>
      </c>
      <c r="R68" s="32">
        <f t="shared" si="0"/>
        <v>21600</v>
      </c>
      <c r="S68" s="32">
        <f t="shared" si="0"/>
        <v>23020</v>
      </c>
      <c r="T68" s="32">
        <f t="shared" si="0"/>
        <v>20940</v>
      </c>
      <c r="U68" s="32">
        <v>54000</v>
      </c>
      <c r="V68" s="32"/>
    </row>
    <row r="69" spans="1:22">
      <c r="A69" s="14"/>
      <c r="B69" s="21" t="s">
        <v>21</v>
      </c>
      <c r="C69" s="14" t="s">
        <v>32</v>
      </c>
      <c r="D69" s="14" t="s">
        <v>32</v>
      </c>
      <c r="E69" s="16" t="s">
        <v>32</v>
      </c>
      <c r="F69" s="16" t="s">
        <v>32</v>
      </c>
      <c r="G69" s="14" t="s">
        <v>32</v>
      </c>
      <c r="H69" s="17" t="s">
        <v>32</v>
      </c>
      <c r="I69" s="26">
        <f>SUM(I9+I12+I15+I21+I27+I30+I39+I42+I45+I48+I51+I54+I57+I60+I63)</f>
        <v>9390</v>
      </c>
      <c r="J69" s="26">
        <f>SUM(J9+J12+J15)</f>
        <v>3800</v>
      </c>
      <c r="K69" s="26">
        <f>SUM(K21)</f>
        <v>0</v>
      </c>
      <c r="L69" s="26">
        <v>1500</v>
      </c>
      <c r="M69" s="26">
        <v>1600</v>
      </c>
      <c r="N69" s="26">
        <f>SUM(N39)</f>
        <v>600</v>
      </c>
      <c r="O69" s="26">
        <f>SUM(O42+O45)</f>
        <v>980</v>
      </c>
      <c r="P69" s="26">
        <f>SUM(P48+P51)</f>
        <v>910</v>
      </c>
      <c r="Q69" s="26">
        <f>SUM(Q54)</f>
        <v>560</v>
      </c>
      <c r="R69" s="26">
        <f>SUM(R57)</f>
        <v>600</v>
      </c>
      <c r="S69" s="26">
        <f>SUM(S60)</f>
        <v>520</v>
      </c>
      <c r="T69" s="26">
        <v>1440</v>
      </c>
      <c r="U69" s="26"/>
      <c r="V69" s="26"/>
    </row>
    <row r="70" spans="1:22">
      <c r="A70" s="18"/>
      <c r="B70" s="19" t="s">
        <v>22</v>
      </c>
      <c r="C70" s="18" t="s">
        <v>32</v>
      </c>
      <c r="D70" s="18" t="s">
        <v>32</v>
      </c>
      <c r="E70" s="23" t="s">
        <v>32</v>
      </c>
      <c r="F70" s="23" t="s">
        <v>32</v>
      </c>
      <c r="G70" s="18" t="s">
        <v>32</v>
      </c>
      <c r="H70" s="20" t="s">
        <v>32</v>
      </c>
      <c r="I70" s="27">
        <f>SUM(I10+I13+I16+I22+I28+I37+I40+I43+I46+I49+I52+I55+I58+I61+I67)</f>
        <v>349747.02300000004</v>
      </c>
      <c r="J70" s="27">
        <f>SUM(J10)</f>
        <v>2000</v>
      </c>
      <c r="K70" s="27">
        <v>96057.3</v>
      </c>
      <c r="L70" s="32">
        <v>6751.4</v>
      </c>
      <c r="M70" s="27">
        <f>SUM(M28)</f>
        <v>13676</v>
      </c>
      <c r="N70" s="27">
        <v>48000</v>
      </c>
      <c r="O70" s="27">
        <f>SUM(O40)</f>
        <v>22500</v>
      </c>
      <c r="P70" s="27">
        <f>SUM(P43+P46)</f>
        <v>36750</v>
      </c>
      <c r="Q70" s="27">
        <f>SUM(Q52+Q49)</f>
        <v>33000</v>
      </c>
      <c r="R70" s="27">
        <f>SUM(R55)</f>
        <v>21000</v>
      </c>
      <c r="S70" s="27">
        <f>SUM(S58)</f>
        <v>22500</v>
      </c>
      <c r="T70" s="27">
        <f>SUM(T61)</f>
        <v>19500</v>
      </c>
      <c r="U70" s="27">
        <v>54000</v>
      </c>
      <c r="V70" s="27"/>
    </row>
    <row r="71" spans="1:22">
      <c r="I71" s="30"/>
    </row>
  </sheetData>
  <mergeCells count="19">
    <mergeCell ref="H6:H7"/>
    <mergeCell ref="I6:I7"/>
    <mergeCell ref="J6:U6"/>
    <mergeCell ref="V6:V7"/>
    <mergeCell ref="A6:A7"/>
    <mergeCell ref="B2:D2"/>
    <mergeCell ref="B3:D3"/>
    <mergeCell ref="R2:U2"/>
    <mergeCell ref="R3:U3"/>
    <mergeCell ref="R4:S4"/>
    <mergeCell ref="T4:U4"/>
    <mergeCell ref="C4:D4"/>
    <mergeCell ref="A5:S5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53" orientation="landscape" horizontalDpi="180" verticalDpi="180" r:id="rId1"/>
  <rowBreaks count="1" manualBreakCount="1">
    <brk id="5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2020-12-16T06:38:48Z</dcterms:modified>
</cp:coreProperties>
</file>